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บมแบม\งานพี่นันนี่\2569\2568-2569\ITA 12\New folder\"/>
    </mc:Choice>
  </mc:AlternateContent>
  <xr:revisionPtr revIDLastSave="0" documentId="13_ncr:1_{F9CD7E9F-8DC3-47CF-843A-37521F7BFDEB}" xr6:coauthVersionLast="47" xr6:coauthVersionMax="47" xr10:uidLastSave="{00000000-0000-0000-0000-000000000000}"/>
  <bookViews>
    <workbookView xWindow="-108" yWindow="-108" windowWidth="23256" windowHeight="12456" firstSheet="2" activeTab="12" xr2:uid="{9C6D49D7-FA3F-496B-95AB-E921F7184587}"/>
  </bookViews>
  <sheets>
    <sheet name="ต.ค" sheetId="4" r:id="rId1"/>
    <sheet name="พ.ย" sheetId="5" r:id="rId2"/>
    <sheet name="ธ.ค" sheetId="6" r:id="rId3"/>
    <sheet name="ม.ค" sheetId="7" r:id="rId4"/>
    <sheet name="ก.พ" sheetId="8" r:id="rId5"/>
    <sheet name="มี.ค" sheetId="9" r:id="rId6"/>
    <sheet name="เม.ย" sheetId="10" r:id="rId7"/>
    <sheet name="พ.ค" sheetId="11" r:id="rId8"/>
    <sheet name="มิ.ย." sheetId="13" r:id="rId9"/>
    <sheet name="ก.ค" sheetId="12" r:id="rId10"/>
    <sheet name="ส.ค" sheetId="14" r:id="rId11"/>
    <sheet name="ก.ย" sheetId="15" r:id="rId12"/>
    <sheet name="สรุปผลการจัดซื้อจัดจ้าง 2568" sheetId="16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6" l="1"/>
  <c r="E9" i="16"/>
  <c r="C10" i="16"/>
  <c r="C9" i="16"/>
  <c r="D9" i="16"/>
  <c r="F92" i="15"/>
  <c r="D92" i="15"/>
  <c r="F92" i="14"/>
  <c r="D92" i="14"/>
  <c r="F134" i="12"/>
  <c r="D134" i="12"/>
  <c r="F79" i="13"/>
  <c r="D79" i="13"/>
  <c r="F124" i="11"/>
  <c r="F123" i="11"/>
  <c r="D124" i="11"/>
  <c r="D123" i="11"/>
  <c r="F110" i="10"/>
  <c r="F111" i="10"/>
  <c r="D111" i="10"/>
  <c r="D110" i="10"/>
  <c r="F167" i="9"/>
  <c r="D167" i="9"/>
  <c r="F63" i="8"/>
  <c r="D63" i="8"/>
  <c r="F133" i="7"/>
  <c r="D133" i="7"/>
  <c r="F57" i="6"/>
  <c r="D57" i="6"/>
  <c r="F51" i="5"/>
  <c r="F52" i="5"/>
  <c r="D52" i="5"/>
  <c r="D51" i="5"/>
  <c r="F87" i="15"/>
  <c r="F33" i="15"/>
  <c r="G33" i="15" s="1"/>
  <c r="F88" i="15"/>
  <c r="F84" i="15"/>
  <c r="G84" i="15" s="1"/>
  <c r="G81" i="15"/>
  <c r="F79" i="15"/>
  <c r="G79" i="15" s="1"/>
  <c r="G76" i="15"/>
  <c r="F71" i="15"/>
  <c r="G71" i="15" s="1"/>
  <c r="G68" i="15"/>
  <c r="F66" i="15"/>
  <c r="G66" i="15" s="1"/>
  <c r="G63" i="15"/>
  <c r="F61" i="15"/>
  <c r="G61" i="15" s="1"/>
  <c r="G58" i="15"/>
  <c r="G56" i="15"/>
  <c r="G52" i="15"/>
  <c r="F46" i="15"/>
  <c r="G46" i="15" s="1"/>
  <c r="G43" i="15"/>
  <c r="F41" i="15"/>
  <c r="G38" i="15"/>
  <c r="F36" i="15"/>
  <c r="G28" i="15"/>
  <c r="G21" i="15"/>
  <c r="G16" i="15"/>
  <c r="F14" i="15"/>
  <c r="G14" i="15" s="1"/>
  <c r="G11" i="15"/>
  <c r="F9" i="15"/>
  <c r="G9" i="15" s="1"/>
  <c r="G6" i="15"/>
  <c r="F88" i="14"/>
  <c r="F87" i="14"/>
  <c r="F84" i="14"/>
  <c r="G84" i="14" s="1"/>
  <c r="G81" i="14"/>
  <c r="F79" i="14"/>
  <c r="G79" i="14" s="1"/>
  <c r="G76" i="14"/>
  <c r="F71" i="14"/>
  <c r="G71" i="14" s="1"/>
  <c r="G68" i="14"/>
  <c r="F66" i="14"/>
  <c r="G66" i="14" s="1"/>
  <c r="G63" i="14"/>
  <c r="F61" i="14"/>
  <c r="G61" i="14" s="1"/>
  <c r="G58" i="14"/>
  <c r="F56" i="14"/>
  <c r="G56" i="14" s="1"/>
  <c r="G52" i="14"/>
  <c r="F46" i="14"/>
  <c r="G46" i="14" s="1"/>
  <c r="G43" i="14"/>
  <c r="F41" i="14"/>
  <c r="G38" i="14"/>
  <c r="F36" i="14"/>
  <c r="G33" i="14"/>
  <c r="G28" i="14"/>
  <c r="G21" i="14"/>
  <c r="G16" i="14"/>
  <c r="F14" i="14"/>
  <c r="G14" i="14" s="1"/>
  <c r="G11" i="14"/>
  <c r="F9" i="14"/>
  <c r="G9" i="14" s="1"/>
  <c r="G6" i="14"/>
  <c r="F130" i="12"/>
  <c r="F129" i="12"/>
  <c r="F118" i="12"/>
  <c r="G118" i="12" s="1"/>
  <c r="G115" i="12"/>
  <c r="F113" i="12"/>
  <c r="G113" i="12" s="1"/>
  <c r="G110" i="12"/>
  <c r="F93" i="12"/>
  <c r="G93" i="12" s="1"/>
  <c r="G90" i="12"/>
  <c r="F88" i="12"/>
  <c r="G88" i="12" s="1"/>
  <c r="G85" i="12"/>
  <c r="F83" i="12"/>
  <c r="G83" i="12" s="1"/>
  <c r="G80" i="12"/>
  <c r="F78" i="12"/>
  <c r="G78" i="12" s="1"/>
  <c r="G75" i="12"/>
  <c r="F68" i="12"/>
  <c r="G68" i="12" s="1"/>
  <c r="G65" i="12"/>
  <c r="F46" i="12"/>
  <c r="G46" i="12" s="1"/>
  <c r="G43" i="12"/>
  <c r="F41" i="12"/>
  <c r="G41" i="12" s="1"/>
  <c r="G38" i="12"/>
  <c r="F36" i="12"/>
  <c r="G36" i="12" s="1"/>
  <c r="G33" i="12"/>
  <c r="F31" i="12"/>
  <c r="G31" i="12" s="1"/>
  <c r="G28" i="12"/>
  <c r="F24" i="12"/>
  <c r="G24" i="12" s="1"/>
  <c r="G21" i="12"/>
  <c r="F19" i="12"/>
  <c r="G19" i="12" s="1"/>
  <c r="G16" i="12"/>
  <c r="F14" i="12"/>
  <c r="G14" i="12" s="1"/>
  <c r="G11" i="12"/>
  <c r="F66" i="13"/>
  <c r="G63" i="13"/>
  <c r="F61" i="13"/>
  <c r="G58" i="13"/>
  <c r="F89" i="15" l="1"/>
  <c r="F90" i="15" s="1"/>
  <c r="F89" i="14"/>
  <c r="F90" i="14" s="1"/>
  <c r="F54" i="13"/>
  <c r="G54" i="13" s="1"/>
  <c r="G51" i="13"/>
  <c r="F9" i="13"/>
  <c r="G9" i="13" s="1"/>
  <c r="G6" i="13"/>
  <c r="F14" i="13"/>
  <c r="G14" i="13" s="1"/>
  <c r="G11" i="13"/>
  <c r="F19" i="13"/>
  <c r="G19" i="13" s="1"/>
  <c r="G16" i="13"/>
  <c r="F75" i="13"/>
  <c r="F74" i="13"/>
  <c r="F71" i="13"/>
  <c r="G71" i="13" s="1"/>
  <c r="G68" i="13"/>
  <c r="F49" i="13"/>
  <c r="G49" i="13" s="1"/>
  <c r="G46" i="13"/>
  <c r="F44" i="13"/>
  <c r="G44" i="13" s="1"/>
  <c r="G41" i="13"/>
  <c r="F39" i="13"/>
  <c r="G39" i="13" s="1"/>
  <c r="G36" i="13"/>
  <c r="F34" i="13"/>
  <c r="G34" i="13" s="1"/>
  <c r="G31" i="13"/>
  <c r="F24" i="13"/>
  <c r="G24" i="13" s="1"/>
  <c r="G21" i="13"/>
  <c r="F119" i="11"/>
  <c r="F118" i="11"/>
  <c r="G89" i="11"/>
  <c r="G86" i="11"/>
  <c r="G58" i="11"/>
  <c r="G55" i="11"/>
  <c r="G43" i="11"/>
  <c r="G40" i="11"/>
  <c r="F84" i="11"/>
  <c r="G84" i="11" s="1"/>
  <c r="G81" i="11"/>
  <c r="F77" i="11"/>
  <c r="G77" i="11" s="1"/>
  <c r="E74" i="11"/>
  <c r="E81" i="11" s="1"/>
  <c r="F126" i="12"/>
  <c r="G126" i="12" s="1"/>
  <c r="G123" i="12"/>
  <c r="F108" i="12"/>
  <c r="G108" i="12" s="1"/>
  <c r="G105" i="12"/>
  <c r="F103" i="12"/>
  <c r="G103" i="12" s="1"/>
  <c r="G99" i="12"/>
  <c r="F63" i="12"/>
  <c r="G63" i="12" s="1"/>
  <c r="G58" i="12"/>
  <c r="F56" i="12"/>
  <c r="G56" i="12" s="1"/>
  <c r="G52" i="12"/>
  <c r="F9" i="12"/>
  <c r="G9" i="12" s="1"/>
  <c r="G6" i="12"/>
  <c r="F106" i="10"/>
  <c r="F105" i="10"/>
  <c r="G74" i="11"/>
  <c r="F72" i="11"/>
  <c r="G72" i="11" s="1"/>
  <c r="G69" i="11"/>
  <c r="F67" i="11"/>
  <c r="G67" i="11" s="1"/>
  <c r="G64" i="11"/>
  <c r="F38" i="11"/>
  <c r="G38" i="11" s="1"/>
  <c r="G35" i="11"/>
  <c r="F33" i="11"/>
  <c r="G33" i="11" s="1"/>
  <c r="G30" i="11"/>
  <c r="F24" i="11"/>
  <c r="G24" i="11" s="1"/>
  <c r="G21" i="11"/>
  <c r="F19" i="11"/>
  <c r="G19" i="11" s="1"/>
  <c r="G16" i="11"/>
  <c r="F14" i="11"/>
  <c r="G14" i="11" s="1"/>
  <c r="G11" i="11"/>
  <c r="F9" i="11"/>
  <c r="G9" i="11" s="1"/>
  <c r="G6" i="11"/>
  <c r="G94" i="10"/>
  <c r="G91" i="10"/>
  <c r="G79" i="10"/>
  <c r="G76" i="10"/>
  <c r="G61" i="10"/>
  <c r="G64" i="10"/>
  <c r="G55" i="10"/>
  <c r="G52" i="10"/>
  <c r="F47" i="10"/>
  <c r="G47" i="10" s="1"/>
  <c r="G44" i="10"/>
  <c r="F31" i="10"/>
  <c r="G31" i="10" s="1"/>
  <c r="G28" i="10"/>
  <c r="F24" i="10"/>
  <c r="G24" i="10" s="1"/>
  <c r="G21" i="10"/>
  <c r="F19" i="10"/>
  <c r="G19" i="10" s="1"/>
  <c r="G16" i="10"/>
  <c r="F42" i="10"/>
  <c r="G42" i="10" s="1"/>
  <c r="G38" i="10"/>
  <c r="F36" i="10"/>
  <c r="G36" i="10" s="1"/>
  <c r="G33" i="10"/>
  <c r="F14" i="10"/>
  <c r="G14" i="10" s="1"/>
  <c r="G11" i="10"/>
  <c r="F9" i="10"/>
  <c r="G9" i="10" s="1"/>
  <c r="G6" i="10"/>
  <c r="F163" i="9"/>
  <c r="F162" i="9"/>
  <c r="F59" i="9"/>
  <c r="G56" i="9"/>
  <c r="F54" i="9"/>
  <c r="G54" i="9" s="1"/>
  <c r="G51" i="9"/>
  <c r="F47" i="9"/>
  <c r="G47" i="9" s="1"/>
  <c r="G43" i="9"/>
  <c r="F41" i="9"/>
  <c r="G41" i="9" s="1"/>
  <c r="G38" i="9"/>
  <c r="F36" i="9"/>
  <c r="G36" i="9" s="1"/>
  <c r="G33" i="9"/>
  <c r="F24" i="9"/>
  <c r="G24" i="9" s="1"/>
  <c r="G21" i="9"/>
  <c r="F159" i="9"/>
  <c r="G159" i="9" s="1"/>
  <c r="G156" i="9"/>
  <c r="F154" i="9"/>
  <c r="G154" i="9" s="1"/>
  <c r="G151" i="9"/>
  <c r="F149" i="9"/>
  <c r="G149" i="9" s="1"/>
  <c r="G146" i="9"/>
  <c r="F142" i="9"/>
  <c r="G142" i="9" s="1"/>
  <c r="G138" i="9"/>
  <c r="F136" i="9"/>
  <c r="G136" i="9" s="1"/>
  <c r="G132" i="9"/>
  <c r="F130" i="9"/>
  <c r="G130" i="9" s="1"/>
  <c r="G127" i="9"/>
  <c r="F125" i="9"/>
  <c r="G125" i="9" s="1"/>
  <c r="G122" i="9"/>
  <c r="F118" i="9"/>
  <c r="G118" i="9" s="1"/>
  <c r="G114" i="9"/>
  <c r="F112" i="9"/>
  <c r="G112" i="9" s="1"/>
  <c r="G108" i="9"/>
  <c r="G103" i="9"/>
  <c r="G98" i="9"/>
  <c r="G90" i="9"/>
  <c r="F106" i="9"/>
  <c r="G106" i="9" s="1"/>
  <c r="G78" i="9"/>
  <c r="F59" i="8"/>
  <c r="F58" i="8"/>
  <c r="G38" i="8"/>
  <c r="G24" i="8"/>
  <c r="F129" i="7"/>
  <c r="F128" i="7"/>
  <c r="F126" i="7"/>
  <c r="G126" i="7" s="1"/>
  <c r="G122" i="7"/>
  <c r="F115" i="7"/>
  <c r="G115" i="7" s="1"/>
  <c r="G111" i="7"/>
  <c r="F109" i="7"/>
  <c r="G109" i="7" s="1"/>
  <c r="G105" i="7"/>
  <c r="F92" i="7"/>
  <c r="G92" i="7" s="1"/>
  <c r="G88" i="7"/>
  <c r="F103" i="7"/>
  <c r="G103" i="7" s="1"/>
  <c r="G99" i="7"/>
  <c r="F86" i="7"/>
  <c r="G86" i="7" s="1"/>
  <c r="G82" i="7"/>
  <c r="F80" i="7"/>
  <c r="G80" i="7" s="1"/>
  <c r="G76" i="7"/>
  <c r="F70" i="7"/>
  <c r="G70" i="7" s="1"/>
  <c r="G66" i="7"/>
  <c r="F64" i="7"/>
  <c r="G64" i="7" s="1"/>
  <c r="G60" i="7"/>
  <c r="F10" i="7"/>
  <c r="G10" i="7" s="1"/>
  <c r="G6" i="7"/>
  <c r="G29" i="7"/>
  <c r="F51" i="6"/>
  <c r="G46" i="6"/>
  <c r="F19" i="6"/>
  <c r="G19" i="6" s="1"/>
  <c r="G16" i="6"/>
  <c r="F14" i="6"/>
  <c r="G14" i="6" s="1"/>
  <c r="G11" i="6"/>
  <c r="G21" i="6"/>
  <c r="G6" i="6"/>
  <c r="G20" i="5"/>
  <c r="G16" i="5"/>
  <c r="F99" i="4"/>
  <c r="D122" i="4" s="1"/>
  <c r="D10" i="16" s="1"/>
  <c r="F87" i="4"/>
  <c r="G87" i="4" s="1"/>
  <c r="G84" i="4"/>
  <c r="F82" i="4"/>
  <c r="G82" i="4" s="1"/>
  <c r="G79" i="4"/>
  <c r="G38" i="4"/>
  <c r="G43" i="4"/>
  <c r="G28" i="4"/>
  <c r="G21" i="4"/>
  <c r="G11" i="4"/>
  <c r="F37" i="7"/>
  <c r="G37" i="7" s="1"/>
  <c r="F52" i="6"/>
  <c r="F101" i="9"/>
  <c r="G101" i="9" s="1"/>
  <c r="F31" i="9"/>
  <c r="G31" i="9" s="1"/>
  <c r="G28" i="9"/>
  <c r="F19" i="9"/>
  <c r="G19" i="9" s="1"/>
  <c r="G16" i="9"/>
  <c r="F14" i="9"/>
  <c r="G14" i="9" s="1"/>
  <c r="G11" i="9"/>
  <c r="G67" i="9"/>
  <c r="F52" i="8"/>
  <c r="G52" i="8" s="1"/>
  <c r="G43" i="8"/>
  <c r="G53" i="7"/>
  <c r="F24" i="6"/>
  <c r="G24" i="6" s="1"/>
  <c r="F9" i="6"/>
  <c r="G9" i="6" s="1"/>
  <c r="G16" i="8"/>
  <c r="F94" i="9"/>
  <c r="G94" i="9" s="1"/>
  <c r="F88" i="9"/>
  <c r="G88" i="9" s="1"/>
  <c r="G85" i="9"/>
  <c r="F83" i="9"/>
  <c r="G83" i="9" s="1"/>
  <c r="G80" i="9"/>
  <c r="G75" i="9"/>
  <c r="G71" i="9"/>
  <c r="F65" i="9"/>
  <c r="G65" i="9" s="1"/>
  <c r="G61" i="9"/>
  <c r="F9" i="9"/>
  <c r="G9" i="9" s="1"/>
  <c r="G6" i="9"/>
  <c r="F55" i="8"/>
  <c r="G55" i="8" s="1"/>
  <c r="F47" i="8"/>
  <c r="G47" i="8" s="1"/>
  <c r="F36" i="8"/>
  <c r="G36" i="8" s="1"/>
  <c r="G33" i="8"/>
  <c r="F31" i="8"/>
  <c r="G31" i="8" s="1"/>
  <c r="G28" i="8"/>
  <c r="G21" i="8"/>
  <c r="F19" i="8"/>
  <c r="G19" i="8" s="1"/>
  <c r="F14" i="8"/>
  <c r="G14" i="8" s="1"/>
  <c r="G11" i="8"/>
  <c r="F9" i="8"/>
  <c r="G9" i="8" s="1"/>
  <c r="G6" i="8"/>
  <c r="F58" i="7"/>
  <c r="G58" i="7" s="1"/>
  <c r="F47" i="7"/>
  <c r="G47" i="7" s="1"/>
  <c r="G44" i="7"/>
  <c r="F42" i="7"/>
  <c r="G42" i="7" s="1"/>
  <c r="G39" i="7"/>
  <c r="G34" i="7"/>
  <c r="F32" i="7"/>
  <c r="G32" i="7" s="1"/>
  <c r="F20" i="7"/>
  <c r="G20" i="7" s="1"/>
  <c r="G17" i="7"/>
  <c r="F15" i="7"/>
  <c r="G15" i="7" s="1"/>
  <c r="G12" i="7"/>
  <c r="G43" i="6"/>
  <c r="F41" i="6"/>
  <c r="G41" i="6" s="1"/>
  <c r="F36" i="6"/>
  <c r="G36" i="6" s="1"/>
  <c r="G33" i="6"/>
  <c r="F31" i="6"/>
  <c r="G31" i="6" s="1"/>
  <c r="G28" i="6"/>
  <c r="F46" i="5"/>
  <c r="F45" i="5"/>
  <c r="G11" i="5"/>
  <c r="G6" i="5"/>
  <c r="F100" i="4"/>
  <c r="G61" i="4"/>
  <c r="G51" i="4"/>
  <c r="F14" i="4"/>
  <c r="G14" i="4" s="1"/>
  <c r="F93" i="4"/>
  <c r="G93" i="4" s="1"/>
  <c r="H89" i="4"/>
  <c r="G89" i="4"/>
  <c r="E89" i="4"/>
  <c r="F77" i="4"/>
  <c r="G77" i="4" s="1"/>
  <c r="H74" i="4"/>
  <c r="H84" i="4" s="1"/>
  <c r="G74" i="4"/>
  <c r="E74" i="4"/>
  <c r="E79" i="4" s="1"/>
  <c r="E84" i="4" s="1"/>
  <c r="F69" i="4"/>
  <c r="G69" i="4" s="1"/>
  <c r="G66" i="4"/>
  <c r="F64" i="4"/>
  <c r="G64" i="4" s="1"/>
  <c r="F59" i="4"/>
  <c r="G59" i="4" s="1"/>
  <c r="G56" i="4"/>
  <c r="F54" i="4"/>
  <c r="G54" i="4" s="1"/>
  <c r="F46" i="4"/>
  <c r="G46" i="4" s="1"/>
  <c r="F41" i="4"/>
  <c r="G41" i="4" s="1"/>
  <c r="F36" i="4"/>
  <c r="G36" i="4" s="1"/>
  <c r="F31" i="4"/>
  <c r="G31" i="4" s="1"/>
  <c r="F24" i="4"/>
  <c r="G24" i="4" s="1"/>
  <c r="F19" i="4"/>
  <c r="G19" i="4" s="1"/>
  <c r="G16" i="4"/>
  <c r="G6" i="4"/>
  <c r="F131" i="12" l="1"/>
  <c r="F132" i="12" s="1"/>
  <c r="F76" i="13"/>
  <c r="F77" i="13" s="1"/>
  <c r="F120" i="11"/>
  <c r="F121" i="11" s="1"/>
  <c r="F107" i="10"/>
  <c r="F108" i="10" s="1"/>
  <c r="F164" i="9"/>
  <c r="F165" i="9" s="1"/>
  <c r="F130" i="7"/>
  <c r="F131" i="7" s="1"/>
  <c r="F47" i="5"/>
  <c r="F48" i="5" s="1"/>
  <c r="H79" i="4"/>
  <c r="F60" i="8"/>
  <c r="F61" i="8" s="1"/>
  <c r="F53" i="6"/>
  <c r="F54" i="6" s="1"/>
  <c r="F101" i="4"/>
  <c r="F102" i="4" l="1"/>
  <c r="F122" i="4"/>
  <c r="E7" i="16" s="1"/>
  <c r="E10" i="16" s="1"/>
</calcChain>
</file>

<file path=xl/sharedStrings.xml><?xml version="1.0" encoding="utf-8"?>
<sst xmlns="http://schemas.openxmlformats.org/spreadsheetml/2006/main" count="2010" uniqueCount="536">
  <si>
    <t>องค์การบริหารส่วนตำบลโคกสี  อำเภอวังยาง  จังหวัดนครพนม</t>
  </si>
  <si>
    <t>ลำดับ</t>
  </si>
  <si>
    <t>งานจัดซื้อจัดจ้าง</t>
  </si>
  <si>
    <t>ราคากลาง</t>
  </si>
  <si>
    <t>งบประมาณที่ตั้งไว้</t>
  </si>
  <si>
    <t>วิธีซื้อหรือจ้าง</t>
  </si>
  <si>
    <t>รายชื่อผู้เสนอราคาและราคาที่เสนอ</t>
  </si>
  <si>
    <t>ผู้ได้รับคัดเลือกและราคาที่ตกลงซื้อหรือจ้าง</t>
  </si>
  <si>
    <t>เหตุผลที่คัดเลือกโดยสรุป</t>
  </si>
  <si>
    <t>หมายเหตุ</t>
  </si>
  <si>
    <t>เฉพาะเจาะจง</t>
  </si>
  <si>
    <t>จำนวนเงิน</t>
  </si>
  <si>
    <t>เป็นผู้ยื่นข้อเสนอที่เหมาะสม  คุ้มค่ากับงบประมาณ  โดยมีรายละเอียดของงานครบถ้วน  ตามข้อกำหนด</t>
  </si>
  <si>
    <t xml:space="preserve"> -  2  -</t>
  </si>
  <si>
    <t xml:space="preserve"> -  3  -</t>
  </si>
  <si>
    <t>บริษัท ก๊อปปี้ไลน์ โอเอ (สกลนคร) จำกัด</t>
  </si>
  <si>
    <t>ร้าน พี.โอเอ.เซอร์วิส</t>
  </si>
  <si>
    <t xml:space="preserve"> -  4  -</t>
  </si>
  <si>
    <t xml:space="preserve"> -  5  -</t>
  </si>
  <si>
    <t>ราคากลางในการจัดซื้อจัดจ้าง</t>
  </si>
  <si>
    <t>วงเงินที่จัดซื้อจัดจ้าง</t>
  </si>
  <si>
    <t>ประหยัดงบประมาณ</t>
  </si>
  <si>
    <t>บาท</t>
  </si>
  <si>
    <t>นางสาวภาวรินทร์ จันทร์ไตรัต</t>
  </si>
  <si>
    <t>นายเทวรรณ์ ไชยศรี</t>
  </si>
  <si>
    <t>นางสาวลลิตา แสงศาลา</t>
  </si>
  <si>
    <t>นายสุริยะ หารมนตรี</t>
  </si>
  <si>
    <t>สาริกาป้ายสวย</t>
  </si>
  <si>
    <t>ลงวันที่  11  ธันวาคม  2568</t>
  </si>
  <si>
    <t>จ้างเหมาจัดทำป้ายประชาสัมพันธ์โครงการแผนที่ภาษีและทะเบียนทรัพย์สินขององค์กรปกครองส่วนท้องถิ่น</t>
  </si>
  <si>
    <t>นายวิไล เชื้อพระซอง</t>
  </si>
  <si>
    <t>ห้างหุ้นส่วนจำกัด ตั้งท่งเชียงก่อสร้าง</t>
  </si>
  <si>
    <t>บริษัท นวภัทร สเตชั่นเนอรี่ จำกัด</t>
  </si>
  <si>
    <t>จ.เจริญชัยศรี</t>
  </si>
  <si>
    <t>จ้างเหมาบริการทั่วไป กองการศึกษาศาสนาและวัฒนธรรม ตั้งแต่เดือนตุลาคม 2567 - มีนาคม 2568 จำนวน 6 งวดงาน</t>
  </si>
  <si>
    <t>นางสาวกัญญาณัฐ พรหมคนซื่อ</t>
  </si>
  <si>
    <t>ใบสั่งจ้างเลขที่  1 / 2568</t>
  </si>
  <si>
    <t>ลงวันที่  1  ตุลาคม  2567</t>
  </si>
  <si>
    <t>จ้างเหมาบริการจัดเก็บขยะมูลฝอยในเขตพื้นที่ตำบลโคกสี ประจำเดือนตุลาคม 2567 - มีนาคม 2568 จำนวน 6เดือน</t>
  </si>
  <si>
    <t>นายวิกาล   หารมนตร</t>
  </si>
  <si>
    <t>ใบสั่งจ้างเลขที่  2 / 2568</t>
  </si>
  <si>
    <t>จ้างเหมาบริการพนักงานรักษาความปลอดภัย ประจำเดือนตุลาคม 2567</t>
  </si>
  <si>
    <t>นายศักดา    พรมสา</t>
  </si>
  <si>
    <t>ใบสั่งจ้างเลขที่  4 / 2568</t>
  </si>
  <si>
    <t>จ้างเหมาบริการทั่วไป(กองช่าง) ตั้งแต่เดือนตุลาคม 2567 - มีนาคม 2568 จำนวน 6 งวดงาน</t>
  </si>
  <si>
    <t>นายหวัง  พ่อโคตร</t>
  </si>
  <si>
    <t>ใบสั่งจ้างเลขที่  9 / 2568</t>
  </si>
  <si>
    <t xml:space="preserve">จ้างเหมาบริการบุคลากรปฏิบัติงานโครงการศูนย์การร่วมในการช่วยเหลือประชาชนขององค์กรปกครองส่วนท้องถิ่น ประจำเดือนตุลาคม - ธันวาคม 2567 </t>
  </si>
  <si>
    <t>นางสาวโชติกา จรรยากรณ์</t>
  </si>
  <si>
    <t>ใบสั่งจ้างเลขที่  5 / 2568</t>
  </si>
  <si>
    <t>นายพิทยา ลาดบาศรี</t>
  </si>
  <si>
    <t>ใบสั่งจ้างเลขที่  8 / 2568</t>
  </si>
  <si>
    <t xml:space="preserve">จ้างเหมาบริการทั่วไป (สำนักปลัด) ตั้งแต่เดือนตุลาคม 2567 - มีนาคม 2568 จำนวน 6 งวดงาน </t>
  </si>
  <si>
    <t>นางสาวชลดา พุธโก</t>
  </si>
  <si>
    <t>ใบสั่งจ้างเลขที่  6 / 2568</t>
  </si>
  <si>
    <t xml:space="preserve">เช่าเครื่องถ่ายเอกสาร(สำนักปลัด) ประจำเดือนตุลาคม 2567 - มีนาคม 2568 </t>
  </si>
  <si>
    <t>ใบสั่งจ้างเลขที่  3 / 2568</t>
  </si>
  <si>
    <t>ใบสั่งจ้างเลขที่  7 / 2568</t>
  </si>
  <si>
    <t>เช่าเครื่องถ่ายเอกสาร(กองคลัง) ประจำเดือนตุลาคม 2567- มีนาคม 2568</t>
  </si>
  <si>
    <t>ใบสั่งจ้างเลขที่  10 / 2568</t>
  </si>
  <si>
    <t>จ้างเหมาบริการเพื่อช่วยปฏิบัติงานเกี่ยวกับน้ำประปา อบต.โคกสี ตั้งแต่เดือนตุลาคม 2567 - มีนาคม 2568 จำนวน 6 งวดงาน</t>
  </si>
  <si>
    <t>ใบสั่งจ้างเลขที่  11 / 2568</t>
  </si>
  <si>
    <t>จ้างเหมาบริการบันทึกข้อมูล(กองคลัง) ตั้งแต่เดือนตุลาคม 2567 - มีนาคม 2568 จำนวน 6 งวดงาน</t>
  </si>
  <si>
    <t>ใบสั่งจ้างเลขที่  12 / 2568</t>
  </si>
  <si>
    <t>เช่าเครื่องถ่ายเอกสาร(กองการศึกษา ศาสนาและวัฒนธรรม) ประจำเดือนตุลาคม 2567 - มีนาคม 2568</t>
  </si>
  <si>
    <t>ใบสั่งจ้างเลขที่  13 / 2568</t>
  </si>
  <si>
    <t>เช่าพื้นที่เว็บไซต์ และค่าธรรมเนียมที่เกี่ยวข้อง</t>
  </si>
  <si>
    <t>ร้าน ที เอส คอมพิวเตอร์ โดย นางสาวสุนิตา เคนไชยวงค์</t>
  </si>
  <si>
    <t>ใบสั่งจ้างเลขที่  14 / 2568</t>
  </si>
  <si>
    <t>ซื้ออาหารเสริม(นม) โรงเรียน ประจำเดือนตุลาคม 2567</t>
  </si>
  <si>
    <t>สหกรณ์โคนมขอนแก่น จำกัด</t>
  </si>
  <si>
    <t>ใบสั่งซื้อเลขที่  1 / 2568</t>
  </si>
  <si>
    <t>ซื้ออาหารเสริม(นม) ศูนย์พัฒนาเด็กเล็กตำบลโคกสี ประจำเดือนตุลาคม 2567</t>
  </si>
  <si>
    <t>ใบสั่งซื้อเลขที่  2 / 2568</t>
  </si>
  <si>
    <t>สรุปผลการดำเนินการจัดซื้อจัดจ้างในรอบเดือนตุลาคม  2567</t>
  </si>
  <si>
    <t>ณ  วันที่      พฤศจิกายน  2567</t>
  </si>
  <si>
    <t>สรุปผลการดำเนินการจัดซื้อจัดจ้างในรอบเดือนพฤศจิกายน  2567</t>
  </si>
  <si>
    <t>ณ  วันที่      ธันวาคม  2567</t>
  </si>
  <si>
    <t>จ้างก่อสร้างถนนคอนกรีตเสริมเหล็กสายข้าง อบต.โคกสี หมู่ 1 - คุ้มหนองกะเลา</t>
  </si>
  <si>
    <t>สัญญาก่อสร้างเลขที่  1 / 2568</t>
  </si>
  <si>
    <t>ลงวันที่  1  พฤศจิกายน 2567</t>
  </si>
  <si>
    <t>จ้างก่อสร้างถนนคอนกรีตเสริมเหล็กสายบ้านหนองผักแว่น หมู่ที่ 7 - บบ้านหนองบัว หมู่ที่ 6</t>
  </si>
  <si>
    <t>ห้างหุ้นส่วนจำกัด สุจิรารุ่งเรืองการค้า</t>
  </si>
  <si>
    <t>สัญญาก่อสร้างเลขที่  2 / 2568</t>
  </si>
  <si>
    <t>ลงวันที่  5  พฤศจิกายน 2567</t>
  </si>
  <si>
    <t>ประกวดราคาจ้างก่อสร้างโครงการก่อสร้างถนนคอนกรีตเสริมเหล็กสายบ้านฮองไฮ หมู่ที่ 5 บ้านมิตรภาพ หมู่ที่ 4 หมู่ที่ 5 บ้านฮองไฮ ตำบลโคกสี</t>
  </si>
  <si>
    <t>ประกวดราคาอิเล็กทรอนิกส์
(e-bidding)</t>
  </si>
  <si>
    <t>บริษัท จักรพัชพ์ คอนสตรัคชั่น แอนด์ โลจิสติกส์ จำกัด</t>
  </si>
  <si>
    <t xml:space="preserve"> ห้างหุ้นส่วนจำกัด ภูริพัฒน์ กรุ๊ป</t>
  </si>
  <si>
    <t>สัญญาก่อสร้างเลขที่  3 / 2568</t>
  </si>
  <si>
    <t>ลงวันที่  28  พฤศจิกายน  2567</t>
  </si>
  <si>
    <t>หจก.อริยาการโยธา</t>
  </si>
  <si>
    <t>ห้างหุ้นส่วนจำกัด รัตนชาติการโยธา</t>
  </si>
  <si>
    <t>ห้างหุ้นส่วนจำกัด เอส.ที.เค.พัฒนกิจ</t>
  </si>
  <si>
    <t>บริษัท ซุปเปอร์ บี 19 จำกัด</t>
  </si>
  <si>
    <t>สรุปผลการดำเนินการจัดซื้อจัดจ้างในรอบเดือนธันาคม  2567</t>
  </si>
  <si>
    <t>ณ  วันที่      มกราคม  2568</t>
  </si>
  <si>
    <t>จ้างเหมาบริการพนักงานรักษาความปลอดภัย ประจำเดือนธันวาคม 2567</t>
  </si>
  <si>
    <t>นายศักดา พรมสา</t>
  </si>
  <si>
    <t>ใบสั่งจ้างเลขที่  15 / 2568</t>
  </si>
  <si>
    <t>ลงวันที่  2  ธันวาคม  2567</t>
  </si>
  <si>
    <t>จ้างเหมาบริการจัดเก็บขยะมูลฝอยในเขตพื้นที่ตำบลโคกสี ประจำเดือนธันวาคม 2567 - มีนาคม 2568</t>
  </si>
  <si>
    <t>ใบสั่งจ้างเลขที่  16 / 2568</t>
  </si>
  <si>
    <t>จ้างเหมาจัดทำป้าย(ไวนิล) ตามโครงการรณรงค์และป้องกันอุบัติเหตุช่วงเทศกาลปีใหม่ พ.ศ.2568</t>
  </si>
  <si>
    <t>ใบสั่งจ้างเลขที่  17 / 2568</t>
  </si>
  <si>
    <t>ลงวันที่  25  ธันวาคม  2567</t>
  </si>
  <si>
    <t>จ้างเหมาจัดสถานที่ ตามโครงการรณรงค์และป้องกันอุบัติเหตุช่วงเทศกาลปีใหม่ พ.ศ.2568</t>
  </si>
  <si>
    <t>นางจันทร์ทอน พ่อสมคาม</t>
  </si>
  <si>
    <t>ใบสั่งจ้างเลขที่  18 / 2568</t>
  </si>
  <si>
    <t>ซื้ออาหารเสริม(นม)ศูนย์พัฒนาเด็กเล็กตำบลโคกสี ประจำเดือนธันวาคม 2567</t>
  </si>
  <si>
    <t>ใบสั่งซื้อเลขที่  3 / 2568</t>
  </si>
  <si>
    <t>ลงวันที่  3  ธันวาคม  2567</t>
  </si>
  <si>
    <t>ซื้ออาหารเสริม(นม) โรงเรียน ประจำเดือนธันวาคม 2567</t>
  </si>
  <si>
    <t>ใบสั่งซื้อเลขที่  4 / 2568</t>
  </si>
  <si>
    <t>ซื้อน้ำดื่มเพื่อประชาชน ตามโครงการรณรงค์และป้องกันอุบัติเหตุช่วงเทศกาลปีใหม่ พ.ศ.2568</t>
  </si>
  <si>
    <t xml:space="preserve">	จ.เจริญชัยศรี</t>
  </si>
  <si>
    <t>ใบสั่งซื้อเลขที่  5 / 2568</t>
  </si>
  <si>
    <t>ซื้อวัสดุอุปกรณ์ ตามโครงการรณรงค์และป้องกันอุบัติเหตุช่างเทศกาลปีใหม่ พ.ศ.2568</t>
  </si>
  <si>
    <t>ใบสั่งซื้อเลขที่  6 / 2568</t>
  </si>
  <si>
    <t>สรุปผลการดำเนินการจัดซื้อจัดจ้างในรอบเดือนมกราคม  2568</t>
  </si>
  <si>
    <t>ณ  วันที่      กุมภาพันธ์  2568</t>
  </si>
  <si>
    <t>จ้างเหมาจัดทำป้ายโครงการงานวันเด็กแห่งชาติ องค์การบริหารส่วนตำบลโคกสี ประจำปีงบประมาณ พ.ศ.2568</t>
  </si>
  <si>
    <t>ใบสั่งจ้างเลขที่  20 / 2568</t>
  </si>
  <si>
    <t>ลงวันที่  6  มกราคม  2568</t>
  </si>
  <si>
    <t>จ้างเหมาเวที โครงการงานวันเด็กแห่งชาติ องค์การบริหารส่วนตำบลโคกสี ประจำงบประมาณ พ.ศ.2568</t>
  </si>
  <si>
    <t>นายพนมพร พ่อนามแดง</t>
  </si>
  <si>
    <t>ใบสั่งจ้างเลขที่ 21 / 2568</t>
  </si>
  <si>
    <t>จ้างเหมาจัดสถานที่พร้อมตกแต่งสถานที่ โครงการงานวันเด็กแห่งชาติ องค์การบริหารส่วนตำบลโคกสี ประจำปีงบประมาณ พ.ศ.2568</t>
  </si>
  <si>
    <t>ใบสั่งจ้างเลขที่  22 / 2568</t>
  </si>
  <si>
    <t>ใบสั่งซื้อเลขที่  23 / 2568</t>
  </si>
  <si>
    <t>จ้างเหมาบริการบุคลากรปฏิบัติงานโครงการศูนย์ปฏิบัติการร่วมในการช่วยเหลือประชาชนขององค์กรปกครองส่วนท้องถิ่น ประจำเดือน มกราคม - กุมภาพันธ์ 2568</t>
  </si>
  <si>
    <t>ใบสั่งจ้างเลขที่  24 / 2568</t>
  </si>
  <si>
    <t>จ้างเหมาบริการพนักงานรักษาความปลอดภัย ประจำเดือนมกราคม 2568</t>
  </si>
  <si>
    <t>ใบสั่งจ้างเลขที่  25 / 2568</t>
  </si>
  <si>
    <t>ซื้อวัสดุกีฬา ตามโครงการจัดซื้อวัสดุกีฬา ประจำปีงบประมาณ พ.ศ.2568</t>
  </si>
  <si>
    <t>ใบสั่งซื้อเลขที่  7 / 2568</t>
  </si>
  <si>
    <t>ลงวันที่  2  มกราคม  2568</t>
  </si>
  <si>
    <t>ซื้อของรางวัลสำหรับเด็กที่เข้าร่วมกิจกรรมการประกวด/ แข่งขันทักษะทางด้านสติปัญญา สังคม อารมณ์ และด้านอื่นๆ โครงการงานวันเด็กแห่งชาติ องค์การบริหารส่วนตำบลโคกสี ประจำปีงบประมาณ พ.ศ.2568</t>
  </si>
  <si>
    <t>ใบสั่งซื้อเลขที่  8 / 2568</t>
  </si>
  <si>
    <t>ลงวันที่  8  มกราคม  2568</t>
  </si>
  <si>
    <t>ซื้ออาหารเสริม(นม) ศูนย์พัฒนาเด็กเล็กตำบลโคกสี ประจำเดือนมกราคม 2568</t>
  </si>
  <si>
    <t>ใบสั่งซื้อเลขที่  9 / 2568</t>
  </si>
  <si>
    <t>ลงวันที่  21  มกราคม  2568</t>
  </si>
  <si>
    <t>ซื้ออาหารเสริม(นม) โรงเรียน ประจำเดือนมกราคม 2568</t>
  </si>
  <si>
    <t>ใบสั่งซื้อเลขที่  10 / 2568</t>
  </si>
  <si>
    <t>ซื้อเครื่องสำรองไฟฟ้า</t>
  </si>
  <si>
    <t>บริษัท วิทยาอีเลคทริคเซ็นเตอร์ จำกัด</t>
  </si>
  <si>
    <t>ใบสั่งซื้อเลขที่  11 / 2568</t>
  </si>
  <si>
    <t>ลงวันที่  23  มกราคม  2568</t>
  </si>
  <si>
    <t>ซื้อตู้เย็น</t>
  </si>
  <si>
    <t>ใบสั่งซื้อเลขที่  12 / 2568</t>
  </si>
  <si>
    <t>ซื้อถ้วยรางวัล ตามโครงการแข่งขันกีฬานักเรียน เยาวชน และประชาชนต้านยาเสพติด ครั้งที่ 15 ประจำปีงบประมาณ พ.ศ.2568</t>
  </si>
  <si>
    <t>ใบสั่งซื้อเลขที่  14 / 2568</t>
  </si>
  <si>
    <t>ลงวันที่  28  มกราคม  2568</t>
  </si>
  <si>
    <t>ใบสั่งซื้อเลขที่  13 / 2568</t>
  </si>
  <si>
    <t>ซื้อพัดลมอุตสาหกรรม</t>
  </si>
  <si>
    <t>ซื้อชุดกีฬา ตามโครงการการแข่งขันกีฬานักเรียน เยาวชน และประชาชนต้านยาเสพติด ครั้งที่ 15 ประจำปีงบประมาณ พ.ศ.2568</t>
  </si>
  <si>
    <t xml:space="preserve">	ประทุมมาสปอร์ต</t>
  </si>
  <si>
    <t>ใบสั่งซื้อเลขที่  15 / 2568</t>
  </si>
  <si>
    <t>ซื้ออาหารเสริม(นม) โรงเรียน ประจำเดือนกุมภาพันธ์ 2568</t>
  </si>
  <si>
    <t>สหกรณ์โคนมขอนแก่น  จำกัด</t>
  </si>
  <si>
    <t>ใบสั่งซื้อเลขที่  16 / 2568</t>
  </si>
  <si>
    <t>ลงวันที่  31  มกราคม  2568</t>
  </si>
  <si>
    <t>ซื้ออาหารเสริม(นม) ศูนย์พัฒนาเด็กเล็กตำบลโคกสี ประจำเดือนกุมภาพันธ์ 2568</t>
  </si>
  <si>
    <t>ใบสั่งซื้อเลขที่  17 / 2568</t>
  </si>
  <si>
    <t xml:space="preserve"> -  6  -</t>
  </si>
  <si>
    <t>สรุปผลการดำเนินการจัดซื้อจัดจ้างในรอบเดือนกุมภาพันธ์  2568</t>
  </si>
  <si>
    <t>ณ  วันที่      มีนาคม  2568</t>
  </si>
  <si>
    <t>จ้างเหมาบริการพนักงานประจำรถบรรทุกน้ำเอนกประสงค์ ประจำเดือน กุมภาพันธ์ 25568 - กรกฎาคม 2568</t>
  </si>
  <si>
    <t>ใบสั่งจ้างเลขที่  27 / 2568</t>
  </si>
  <si>
    <t>ลงวันที่  3  กุมภาพันธ์  2568</t>
  </si>
  <si>
    <t>จ้างเหมาบริการพนักงานรักษาความปลอดภัย ประจำเดือน กุมภาพันธ์ 2568 - กรกฎาคม 2568</t>
  </si>
  <si>
    <t>นายเปีย เชื้อสาทุม</t>
  </si>
  <si>
    <t>ใบสั่งจ้างเลขที่  26 / 2568</t>
  </si>
  <si>
    <t>ใบสั่งจ้างเลขที่  28 / 2568</t>
  </si>
  <si>
    <t>ลงวันที่  5  กุมภาพันธ์  2568</t>
  </si>
  <si>
    <t>จ้างเหมาจัดสนามในการแข่งขันและสถานที่ในการแข่งขันกีฬา โครงการแข่งขันกีฬานักเรียน เยาวชน และประชาชน ต้านยาเสพติด ครั้งที่ 15 ประจำปีงบประมาณ พ.ศ.2568</t>
  </si>
  <si>
    <t>ใบสั่งจ้างเลขที่  29 / 2568</t>
  </si>
  <si>
    <t>จ้างเหมาบำรุงรักษาและซ่อมแซมรถยนต์ส่วนกลาง ทะเบียน 80-6773 นครพนม (รถน้ำอเนกประสงค์)</t>
  </si>
  <si>
    <t>ห้างหุ้นส่วนจำกัด โชคชัยยางยนต์ นครพนม</t>
  </si>
  <si>
    <t>ลงวันที่  14  กุมภาพันธ์  2568</t>
  </si>
  <si>
    <t>จ้างเหมาจัดทำป้าย(ไวนิล) การป้องกันและแก้ไขปัญหาไฟป่า หมอกควันและฝุ่นละอองขนาดเล็ก(PM 2.5)</t>
  </si>
  <si>
    <t>ใบสั่งจ้างเลขที่  31 / 2568</t>
  </si>
  <si>
    <t>ลงวันที่  14  กุมภาพันธ์  2569</t>
  </si>
  <si>
    <t>ใบสั่งจ้างเลขที่  30 / 2568</t>
  </si>
  <si>
    <t>ซื้ออาหารเสริม(นม) ศูนย์พัฒนาเด็กเล็กตำบลโคกสี ประจำเดือน มีนาคม 2568</t>
  </si>
  <si>
    <t>ใบสั่งซื้อเลขที่  18 / 2568</t>
  </si>
  <si>
    <t>ลงวันที่  28  กุมภาพันธ์  2568</t>
  </si>
  <si>
    <t>ซื้ออาหารเสริม(นม) โรงเรียน ประจำเดือนมีนาคม 2568</t>
  </si>
  <si>
    <t>ใบสั่งซื้อเลขที่  19 / 2568</t>
  </si>
  <si>
    <t>จ้างเสริมผิวถนน Asphaltic Concrete ถนนสายคุ้มโพนทอง บ้านโนนฮัง หมู่ที่ 3 - ตำบลนาเลียง</t>
  </si>
  <si>
    <t>ห้างหุ้นส่วนจำกัด บัญชาศรีสงครามก่อสร้าง</t>
  </si>
  <si>
    <t>สัญญาก่อสร้างเลขที่  4 / 2568</t>
  </si>
  <si>
    <t>ลงวันที่  26  กุมภาพันธ์  2568</t>
  </si>
  <si>
    <t>จ้างจัดทำป้ายโครงการแข่งขันกีฬานักเรียน เยาวชน และประชาชนต้ายยาเสพติด ครั้งที่ 15 ประจำปีงบประมาณ พ.ศ.2568</t>
  </si>
  <si>
    <t>สรุปผลการดำเนินการจัดซื้อจัดจ้างในรอบเดือนมีนาคม  2568</t>
  </si>
  <si>
    <t>ณ  วันที่      เมษายน  2568</t>
  </si>
  <si>
    <t>จ้างเหมาบริการทั่วไป(กองช่าง) ประจำเดือนมีนาคม 2568 - เมษายน 2568</t>
  </si>
  <si>
    <t>นายวรเชษฐ์ แก้วพิกุล</t>
  </si>
  <si>
    <t>ใบสั่งจ้างเลขที่  32 / 2568</t>
  </si>
  <si>
    <t>ลงวันที่  3  มีนาคม 2568</t>
  </si>
  <si>
    <t>จ้างเหมาบริการบุคลากรปฏิบัติงานโครงการศูนย์ปฏิบััติการร่วมในการช่วยเหลือประชาชนขององค์กรปกครองส่วนท้องถิ่น ประจำเดือนมีนาคม 2568</t>
  </si>
  <si>
    <t>ใบสั่งจ้างเลขที่  33 / 2568</t>
  </si>
  <si>
    <t>ลงวันที่  3  มีนาคม  2568</t>
  </si>
  <si>
    <t>จ้างเหมาซ่อมแซมฝ้าเพดานศูนย์พัฒนาเด็กเล็กตำบลโคกสี</t>
  </si>
  <si>
    <t>นางสาวจิรนันท์ ดอนบุราณ</t>
  </si>
  <si>
    <t>ใบสั่งจ้างเลขที่  34 / 2568</t>
  </si>
  <si>
    <t>ลงวันที่  12  มีนาคม  2568</t>
  </si>
  <si>
    <t>จ้างเหมาจัดทำป้าย(ไวนิล) ประชาสัมพันธ์การจัดทำโครงการจัดเวทีประชาคม ประจำปีงบประมาณ พ.ศ.2568</t>
  </si>
  <si>
    <t>ใบสั่งจ้างเลขที่  35 / 2568</t>
  </si>
  <si>
    <t>ลงวันที่  13  มีนาคม  2568</t>
  </si>
  <si>
    <t>จ้างเหมาบำรุงรักษาและซ่อมแซมรถยนต์ส่วนกลาง</t>
  </si>
  <si>
    <t>บริษัท โตโยต้านครพนม จำกัด</t>
  </si>
  <si>
    <t>ใบสั่งจ้างเลขที่  36 / 2568</t>
  </si>
  <si>
    <t>ลงวันที่  27  มีนาคม  2568</t>
  </si>
  <si>
    <t>จ้างเหมาจัดทำตรายาง(สำนักปลัด)</t>
  </si>
  <si>
    <t>ร้าน ต้นอ้อยกราฟฟิก</t>
  </si>
  <si>
    <t>ใบสั่งจ้างเลขที่  37 / 2568</t>
  </si>
  <si>
    <t>จ้างเหมาบริการสำรวจจำนวนสุนัขและแมว ในเขตพื้นที่ตำบลโคกสี โครงการสัตว์ปลอดโรคคนปลอดภัย จากพิษสุนัขบ้าฯ</t>
  </si>
  <si>
    <t>ใบสั่งจ้างเลขที่  38 / 2568</t>
  </si>
  <si>
    <t>ลงวันที่  31  มีนาคม  2568</t>
  </si>
  <si>
    <t xml:space="preserve"> เช่าเครื่องถ่ายเอกสาร(กองช่าง) ประจำเดือนเมษายน - กันยายน 2568</t>
  </si>
  <si>
    <t>ใบสั่งจ้างเลขที่  40 / 2568</t>
  </si>
  <si>
    <t>ใบสั่งจ้างเลขที่  39 / 2568</t>
  </si>
  <si>
    <t>จ้างเหมาบริการบุคลากรปฏิบัติงานโครงการศูนย์ปฏิบัติการร่วมในการช่วยเหลือประชาชนองค์กรปกครองส่วนท้องถิ่น ประจำเดือนเมษายน - กันยายน 2568</t>
  </si>
  <si>
    <t xml:space="preserve"> เช่าเครื่องถ่ายเอกสาร(สำนักปลัด) ประจำเดือนเมษายน 2568 - กันยายน 2568</t>
  </si>
  <si>
    <t>ใบสั่งจ้างเลขที่  41 / 2568</t>
  </si>
  <si>
    <t>เช่าเครื่องถ่ายเอกสาร(กองการศึกษาฯ) ประจำเดือนเมษายน 2568 - กันยายน 2568</t>
  </si>
  <si>
    <t>ใบสั่งจ้างเลขที่  42 / 2568</t>
  </si>
  <si>
    <t>จ้างเหมาบริการทั่วไป สำนักปลัด ประจำเดือนเมษายน 2568 - กันยายน 2568</t>
  </si>
  <si>
    <t>ใบสั่งจ้างเลขที่  43 / 2568</t>
  </si>
  <si>
    <t>จ้างเหมาบริการจัดเก็บขยะมูลฝอยในเขตพื้นที่ตำบลโคกสี</t>
  </si>
  <si>
    <t>ใบสั่งจ้างเลขที่  44 / 2568</t>
  </si>
  <si>
    <t>จ้างเหมาบริการทั่วไป กองการศึกษาศาสนาและวัฒนธรรม ประจำเดือนเมษายน 2568 - กันยายน 2568</t>
  </si>
  <si>
    <t>ใบสั่งจ้างเลขที่  45 / 2568</t>
  </si>
  <si>
    <t>จ้างเหมาบริการเพื่อช่วยปฏิบัติงานเกี่ยวกับน้ำประปา อบต.โคกสี ตั้งแต่เดือนเมษายน ๒๕๖๘ - กันยายน ๒๕๖๘</t>
  </si>
  <si>
    <t>ใบสั่งจ้างเลขที่  46 / 2568</t>
  </si>
  <si>
    <t>จ้างเหมาบริการบันทึกข้อมูลกองคลัง ตั้งแต่เดือนเมษายน 2568 - กันยายน2568</t>
  </si>
  <si>
    <t>ใบสั่งจ้างเลขที่  47 / 2568</t>
  </si>
  <si>
    <t>จ้างเหมาบริการเพื่อปฏิบัติงานเกี่ยวกับน้ำประปา อบต.โคกสี ตั้งแต่เดือนเมษายน 2568 - กันยายน 2568</t>
  </si>
  <si>
    <t>นายวัชระ ธน.น้อย</t>
  </si>
  <si>
    <t>ใบสั่งจ้างเลขที่  48 / 2568</t>
  </si>
  <si>
    <t xml:space="preserve"> จ้างเหมาบริการทั่วไป(กองช่าง) ตั้งแต่เดือนเมษายน 2568 - พฤษภาคม 2568</t>
  </si>
  <si>
    <t>ใบสั่งจ้างเลขที่  49 / 2568</t>
  </si>
  <si>
    <t xml:space="preserve"> จ้างเหมาบริการทั่วไป(กองช่าง) ตั้งแต่เดือนเมษายน 2568 - กันยายน 2568</t>
  </si>
  <si>
    <t>ใบสั่งจ้างเลขที่  50 / 2568</t>
  </si>
  <si>
    <t xml:space="preserve"> เช่าเครื่องถ่ายเอกสาร (กองคลัง) ประจำเดือนเมษายน 2568 - กันยายน 2568</t>
  </si>
  <si>
    <t xml:space="preserve">	ร้าน พี.โอเอ.เซอร์วิส</t>
  </si>
  <si>
    <t>ใบสั่งจ้างเลขที่  51 / 2568</t>
  </si>
  <si>
    <t>จ้างเหมาบริการทั่วไป(ผู้ช่วยช่างไฟฟ้า) ประจำเดือนเมษายน 2568 - พฤษภาคม 2568</t>
  </si>
  <si>
    <t>นายณัฐพงษ์ พรหมคนซื่อ</t>
  </si>
  <si>
    <t>ใบสั่งจ้างเลขที่  52 / 2568</t>
  </si>
  <si>
    <t>ซื้อเครื่องคอมพิวเตอร์โน้ตบุ๊ก สำหรับงานประมวลผล</t>
  </si>
  <si>
    <t>บริษัท บุญเจริญ ไอ ที ซัพพลาย จำกัด</t>
  </si>
  <si>
    <t>ใบสั่งซื้อเลขที่  20 / 2568</t>
  </si>
  <si>
    <t>ซื้ออาหารเสริม(นม)ศูนย์พัฒนาเด็กเล็กตำบลโคกสี ประจำเดือน เมษายน 2568 - พฤษภาคม 2568</t>
  </si>
  <si>
    <t>ใบสั่งซื้อเลขที่  21 / 2568</t>
  </si>
  <si>
    <t>ลงวันที่  18  มีนาคม  2568</t>
  </si>
  <si>
    <t>ซื้ออาหารเสริม(นม) โรงเรียน ประจำเดือนเมษายน 2568 - พฤษภาคม 2568</t>
  </si>
  <si>
    <t>ใบสั่งซื้อเลขที่  22 / 2568</t>
  </si>
  <si>
    <t>ซื้อครุภัณฑ์สำนักงาน(ตู้เหล็กเก็บแฟ้มเอกสารแบบบานเลื่อนกระจก) สำนักปลัด</t>
  </si>
  <si>
    <t xml:space="preserve">	บริษัท เพอร์เฟค แสงดาวเฟอร์นิเจอร์ แกรนด์ จำกัด</t>
  </si>
  <si>
    <t>ซื้อชุดเครื่องเสียง</t>
  </si>
  <si>
    <t>บริษัท พีเอ ซาวด์ เซนเตอร์ จำกัด</t>
  </si>
  <si>
    <t>ใบสั่งซื้อเลขที่  24 / 2568</t>
  </si>
  <si>
    <t>จ้างก่อสร้างถนนคอนกรีตเสริมเหล็ก สายบ้านนายสิบ - บ้านนายประยอม หมู่ที่ 2 บ้านโนนหอม ตำบลโคกสี</t>
  </si>
  <si>
    <t>ห้างหุ้นส่วนจำกัด เฮงเจริญรุ่งเรืองพาณิชย์</t>
  </si>
  <si>
    <t>สัญญาก่อสร้างเลขที่  5 / 2568</t>
  </si>
  <si>
    <t>ลงวันที่  20  มีนาคม  2568</t>
  </si>
  <si>
    <t xml:space="preserve"> -  7  -</t>
  </si>
  <si>
    <t>สรุปผลการดำเนินการจัดซื้อจัดจ้างในรอบเดือนเมษายน  2568</t>
  </si>
  <si>
    <t>ณ  วันที่      พฤษภาคม  2568</t>
  </si>
  <si>
    <t>จ้างเหมาจัดสถานที่ ตามโครงการรณรงค์และป้องกันอุบัติเหตุช่วงสงกรานต์ ประจำปีงบประมาณ พ.ศ.2568 (7 วัน อันตราย)</t>
  </si>
  <si>
    <t>ใบสั่งจ้างเลขที่  53 / 2568</t>
  </si>
  <si>
    <t>ลงวันที่  4  เมษายน  2568</t>
  </si>
  <si>
    <t>จ้างเหมาจัดทำป้ายประชาสัมพันธ์(ไวนิล) สำหรับโครงการรณรงค์และป้องกันอุบัติเหตุช่วงสงกรานต์ ประจำปีงบประมาณ พ.ศ.2568 (7 วัน อันตราย)</t>
  </si>
  <si>
    <t>ใบสั่งจ้างเลขที่  54 / 2568</t>
  </si>
  <si>
    <t>จ้างเหมาจัดทำป้าย(ป้ายไวนิล) ตามโครงการเพิ่มประสิทธิภาพระบบการจัดการขยะมูลฝอยโดยการมีส่วนร่วมของชุมชน ประจำปีงบประมาณ พ.ศ.2568</t>
  </si>
  <si>
    <t>ใบสั่งจ้างเลขที่  55 / 2568</t>
  </si>
  <si>
    <t>ลงวันที่  11  เมษายน  2568</t>
  </si>
  <si>
    <t>จ้างเหมาจัดทำป้าย(ป้ายไวนิล) ประชาสัมพันธ์การจัดการประชาคมท้องถิ่น(ระดับตำบล) เพื่อพิจารณาร่างแผนพัฒนาท้องถิ่น (พ.ศ.2566 - 2570) เพิ่มเติม ครั้งที่ 2 พ.ศ.2568</t>
  </si>
  <si>
    <t>ใบสั่งจ้างเลขที่  56 / 2568</t>
  </si>
  <si>
    <t>ลงวันที่  22  เมษายน  2568</t>
  </si>
  <si>
    <t>ซื้อวัสดุ - อุปกรณ์ สำหรับโครงการรณรงค์และป้องกันอุบัติเหตุช่วงเทศกาลสงกรานต์ ประจำปีงบประมาณ พ.ศ.2568 (7 วัน อันตราย)</t>
  </si>
  <si>
    <t>ใบสั่งซื้อเลขที่  25 / 2568</t>
  </si>
  <si>
    <t xml:space="preserve"> ซื้อครุภัณฑ์การเกษตร(ซับเมอร์ส) กองช่าง</t>
  </si>
  <si>
    <t>กมลภพพาณิชย์</t>
  </si>
  <si>
    <t>ใบสั่งซื้อเลขที่  26 / 2568</t>
  </si>
  <si>
    <t>ซื้อวัสดุ อุปกรณ์ ตามโครงการเพิ่มประสิทธิภาพระบบการจัดการขยะมูลฝอยโดยการมีส่วนร่วมของชุมชน ประจำปีงบประมาณ พ.ศ.2568</t>
  </si>
  <si>
    <t>ใบสั่งซื้อเลขที่  27 / 2568</t>
  </si>
  <si>
    <t xml:space="preserve"> ซื้อวัสดุ อุปกรณ์ สำหรับโครงการศูนย์ปฏิบัติการร่วมในการช่วยเหลือประชาชนขององค์กรปกครองส่วนท้องถิ่นในอำเภอวังยาง</t>
  </si>
  <si>
    <t>เอกทรัพย์นานาภัณฑ์</t>
  </si>
  <si>
    <t>ใบสั่งซื้อเลขที่  28 / 2568</t>
  </si>
  <si>
    <t>ประกวดราคาจ้างก่อสร้างก่อสร้างถนนคอนกรีตเสริมเหล็ก สายปู่ทน ย่านาง - บ้านนางสมเมือง หมู่ที่ 6 บ้านหนองบัว ตำบลโคกสี</t>
  </si>
  <si>
    <t>ประกวดราคาอิเล็กทรอนิกส์ (e-bidding)</t>
  </si>
  <si>
    <t xml:space="preserve"> บริษัท เอเอ รุ่งเรืองกิจ4289 จำกัด</t>
  </si>
  <si>
    <t>สัญญาก่อสร้างเลขที่  6 / 2568</t>
  </si>
  <si>
    <t>ลงวันที่  28  เมษายน  2568</t>
  </si>
  <si>
    <t>ประกวดราคาจ้างก่อสร้างเสริมผิวถนน Asphaltic Concrete ถนนสายหน้าศาลาอเนกประสงค์ - หน้าวัดโนนหอม หมู่ที่ 2 บ้านโนนหอม</t>
  </si>
  <si>
    <t>ห้างหุ้นส่วนจำกัด คิงส์คอบร้าโกลด</t>
  </si>
  <si>
    <t>ห้างหุ้นส่วนจำกัด สกลนครสิทธิชัยวิศวกรรม</t>
  </si>
  <si>
    <t xml:space="preserve"> ห้างหุ้นส่วนจำกัด บัญชาศรีสงครามก่อสร้าง</t>
  </si>
  <si>
    <t>สัญญาก่อสร้างเลขที่  7 / 2568</t>
  </si>
  <si>
    <t>ลงวันที่  29  เมษายน  2568</t>
  </si>
  <si>
    <t xml:space="preserve"> ประกวดราคาจ้างก่อสร้างโครงการเสริมผิวถนน Asphaltic Concrete ถนนสายคุ้มสามขา(บริเวณหน้าร้านตัดผม) หมู่ที่ 6 บ้านหนองบัว ตำบลโคกสี</t>
  </si>
  <si>
    <t>ห้างหุ้นส่วนจำกัด ภูมิทวีรุ่งเรือง</t>
  </si>
  <si>
    <t>สัญญาก่อสร้างเลขที่  8 / 2568</t>
  </si>
  <si>
    <t>ประกวดราคาจ้างก่อสร้างเสริมผิวถนน Asphaltic Concrete ถนนสายหลังโรงพยาบาลส่งเสริมสุขภาพตำบลโคกสี หมู่ที่ 1 บ้านโคกสี ตำบลโคกสี</t>
  </si>
  <si>
    <t xml:space="preserve"> ห้างหุ้นส่วนจำกัด สกลนครสิทธิชัยวิศวกรรม</t>
  </si>
  <si>
    <t>สัญญาก่อสร้างเลขที่  9 / 2568</t>
  </si>
  <si>
    <t>ห้างหุ้นส่วนจำกัด เมืองทองทรัพย์ทวี</t>
  </si>
  <si>
    <t>สรุปผลการดำเนินการจัดซื้อจัดจ้างในรอบเดือนพฤษภาคม  2568</t>
  </si>
  <si>
    <t>ณ  วันที่      มิถุนายน  2568</t>
  </si>
  <si>
    <t>จ้างเหมาบริการพนักงานประจำรถบรรทุกน้ำอเนกประสงค์ ประจำเดือน พฤษภาคม 2568</t>
  </si>
  <si>
    <t>นายสัญชัย อินนะระ</t>
  </si>
  <si>
    <t>ใบสั่งจ้างเลขที่  57 / 2568</t>
  </si>
  <si>
    <t>ลงวันที่  1  พฤษภมคม  2568</t>
  </si>
  <si>
    <t>จ้างเหมาบริการทั่วไป(กองช่าง) ประจำเดือนพฤษภาคม 2568</t>
  </si>
  <si>
    <t>ใบสั่งจ้างเลขที่  58 / 2568</t>
  </si>
  <si>
    <t>ลงวันที่  1  พฤษภาคม  2568</t>
  </si>
  <si>
    <t>จ้างเหมาจัดทำป้าย(ป้ายไวนิล) ตามโครงการส่งเสริมและรณรงค์ป้องกันโรคพิษสุนัขบ้าและทำหมันสุนัข แมว ประจำปีงบประมาณ พ.ศ.2568</t>
  </si>
  <si>
    <t>ใบสั่งจ้างเลขที่  59 / 2568</t>
  </si>
  <si>
    <t>จ้างเหมาบริการฉีดวัคซีนป้องกันโรคพิษสุนัขบ้า ตามโครงการส่งเสริมและรณรงค์ป้องกันโรคพิษสุนัขบ้า และทำหมันสุนัข แมว ประจำปีงบประมาณ พ.ศ.2568</t>
  </si>
  <si>
    <t>ใบสั่งจ้างเลขที่  60 / 2568</t>
  </si>
  <si>
    <t>นายเบ็ญทอง พ่อโคตร</t>
  </si>
  <si>
    <t>ใบสั่งจ้างเลขที่  61 / 2568</t>
  </si>
  <si>
    <t>ซื้อวัคซีนป้องกันโรคพิษสุนัขบ้า,เข็ม และไซริงค์ ตามโครงการส่งเสริมและรณรงค์ป้องกันโรคพิษสุนัขบ้า และทำหมันสุนัข แมว ประจำปีงบประมาณ พ.ศ.2568</t>
  </si>
  <si>
    <t>ห้างหุ้นส่วนจำกัด เพิ่มพูนทรัพย์การเกษตร</t>
  </si>
  <si>
    <t>ใบสั่งซื้อเลขที่  29 / 2568</t>
  </si>
  <si>
    <t>ซื้อวัสดุงานบ้านงานครัว</t>
  </si>
  <si>
    <t>ใบสั่งซื้อเลขที่  30 / 2568</t>
  </si>
  <si>
    <t>ลงวันที่  13  พฤษภาคม  2568</t>
  </si>
  <si>
    <t>ซื้อวัสดุสำนักงาน(กองช่าง)</t>
  </si>
  <si>
    <t>ใบสั่งซื้อเลขที่  31 / 2568</t>
  </si>
  <si>
    <t>ซื้อวัสดุสำนักงาน(สำนักปลัด)</t>
  </si>
  <si>
    <t>ใบสั่งซื้อเลขที่  32 / 2568</t>
  </si>
  <si>
    <t>ซื้อวัสดุสำนักงาน(กองศึกษาฯ)</t>
  </si>
  <si>
    <t>ประกวดราคาจ้างก่อสร้างโครงการเสริมผิวถนน Asphaltic Concrete ถนนสายบ้านโคกสี หมู่ที่ 1 ตำบลโคกสี - บ้านหนองเทาใหญ่ ตำบลหนองเทาใหญ่</t>
  </si>
  <si>
    <t xml:space="preserve"> ห้างหุ้นส่วนจำกัด ภูมิทวีรุ่งเรือง</t>
  </si>
  <si>
    <t>ห้างหุ้นส่วนจำกัด เมืองทองทวีทรัพย</t>
  </si>
  <si>
    <t>สัญญาก่อสร้างเลขที่  10 / 2568</t>
  </si>
  <si>
    <t>ลงวันที่  2  พฤษภาคม  2568</t>
  </si>
  <si>
    <t>ประกวดราคาจ้างก่อสร้างเสริมผิวถนน Asphaltic Concrete ถนนสายข้างบ้านนางสาวจิราวรรณ - หน้าบ้านนายหวันตา หมู่ที่ 3 ตำบลโคกสี</t>
  </si>
  <si>
    <t>สัญญาก่อสร้างเลขที่  11 / 2568</t>
  </si>
  <si>
    <t>ห้างหุ้นส่วนจำกัด อุดรอนวัชก่อสร้าง</t>
  </si>
  <si>
    <t>ประกวดราคาจ้างก่อสร้างเสริมผิวถนน Asphaltic Concrete ถนนสายหลังศูนย์พัฒนาเด็กเล็กตำบลโคกสี หมู่ที่ 1 บ้านโคกสี ตำบลโคกสี</t>
  </si>
  <si>
    <t>บริษัท แกร่ง จำกัด</t>
  </si>
  <si>
    <t>ห้างหุ้นส่วนจำกัด สินถาวรกิจ</t>
  </si>
  <si>
    <t>สัญญาก่อสร้างเลขที่  12 / 2568</t>
  </si>
  <si>
    <t>ลงวันที่  16  พฤษภาคม  2568</t>
  </si>
  <si>
    <t>สรุปผลการดำเนินการจัดซื้อจัดจ้างในรอบเดือนมิถุนายน  2568</t>
  </si>
  <si>
    <t>ณ  วันที่      กรกฎาคม  2568</t>
  </si>
  <si>
    <t xml:space="preserve">จ้างเหมาบริการทั่วไป(ผู้ช่วยช่างไฟฟ้า) ประจำเดือนมิถุนายน 2568 </t>
  </si>
  <si>
    <t>นายณัฐพงษ์   พรหมคนซื่อ</t>
  </si>
  <si>
    <t>ใบสั่งจ้างเลขที่  312 / 2568</t>
  </si>
  <si>
    <t>ลงวันที่  4  มิถุนายน  2568</t>
  </si>
  <si>
    <t>จ้างเหมาบริการทั่วไป(กองช่าง) ประจำเดือนมิถุนายน 2568</t>
  </si>
  <si>
    <t>นายเบ็ญทอง   พ่อโคตร</t>
  </si>
  <si>
    <t>ใบสั่งจ้างเลขที่  66 / 2568</t>
  </si>
  <si>
    <t>จ้างเหมาบริการทั่วไป (กองช่าง)</t>
  </si>
  <si>
    <t>ใบสั่งจ้างเลขที่  65 / 2568</t>
  </si>
  <si>
    <t>จ้างเหมาบริการพนักงานประจำรถน้ำบรรทุกเอนกประสงค์ ประจำเดือนมิถุนายน 2568</t>
  </si>
  <si>
    <t>ใบสั่งจ้างเลขที่  63 / 2568</t>
  </si>
  <si>
    <t>จ้างเหมาบำรุงรักษาซ่อมคอมพิวเตอร์โน๊ตบุ๊ค กองการศึกษา ศาสนาและวัฒนธรรม</t>
  </si>
  <si>
    <t>เอสพี</t>
  </si>
  <si>
    <t>ใบสั่งจ้างเลขที่  67 / 2568</t>
  </si>
  <si>
    <t>ลงวันที่  11  มิถุนายน  2568</t>
  </si>
  <si>
    <t>จ้างเหมาบำรุงรักษาซ่อมแซมเครื่องปริ้นเตอร์(สำนักปลัด)</t>
  </si>
  <si>
    <t>ร้านไอทีโซน</t>
  </si>
  <si>
    <t>ใบสั่งจ้างเลขที่  68 / 2568</t>
  </si>
  <si>
    <t>จ้างเหมาจัดทำป้าย(ป้ายไวนิล)</t>
  </si>
  <si>
    <t>ใบสั่งจ้างเลขที่  69 / 2568</t>
  </si>
  <si>
    <t>ลงวันที่  25  มิถุนายน  2568</t>
  </si>
  <si>
    <t>ซื้ออาหารเสริม(นม) สำหรับศูนย์พัฒนาเด็กเล็กตำบลโคกสี ประจำเดือน มิถุนายน 2568</t>
  </si>
  <si>
    <t>เทียนขำ แดรี่ คอร์ปอร์เรชั่น</t>
  </si>
  <si>
    <t>ใบสั่งซื้อเลขที่  34 / 2568</t>
  </si>
  <si>
    <t>ซื้ออาหารเสริม(นม) โรงเรียน ประจำเดือนมิถุนายน 2568</t>
  </si>
  <si>
    <t>ใบสั่งซื้อเลขที่  35 / 2568</t>
  </si>
  <si>
    <t>ซื้อวัสดุสำนักงาน(กองคลัง)</t>
  </si>
  <si>
    <t>ใบสั่งซื้อเลขที่  36 / 2568</t>
  </si>
  <si>
    <t>ลงวันที่  18  มิถุนายน  2568</t>
  </si>
  <si>
    <t>จ้างก่อสร้างถนนนคอนกรีตเสริมเหล็กสายบ้านฮองไฮ หมู่ที่ 5 - บ้านมิตรภาพ หมู่ที่ 4</t>
  </si>
  <si>
    <t>สัญญาก่อสร้างเลขที่  13 / 2568</t>
  </si>
  <si>
    <t>ลงวันที่  23  มิถุนายน  2568</t>
  </si>
  <si>
    <t>จ้างก่อสร้างถนนคอนกรีตเสริมเหล็กสายหน้าบ้านนายสมบัติ - บ้านนายนริทร์ บ้านหนองผักแว่น หมู่ที่ 7</t>
  </si>
  <si>
    <t>ห้างหุ้นส่วนจำกัด สาธิตธนาม</t>
  </si>
  <si>
    <t>สัญญาก่อสร้างเลขที่  14 / 2568</t>
  </si>
  <si>
    <t>สรุปผลการดำเนินการจัดซื้อจัดจ้างในรอบเดือนกรกฎาคม  2568</t>
  </si>
  <si>
    <t>ณ  วันที่      สิงหาคม  2568</t>
  </si>
  <si>
    <t>จ้างเหมาประดับรถและต้นเทียนพรรษาตามโครงการส่งเสริมประเพณีวันเข้าพรรษาตำบลโคกสี ประจำปีงบประมาณ พ.ศ.2568</t>
  </si>
  <si>
    <t>นางสาวบุญตา   ชิณนอก</t>
  </si>
  <si>
    <t>ใบสั่งจ้างเลขที่  70 / 2568</t>
  </si>
  <si>
    <t>ลงวันที่  1  กรกฎาคม  2568</t>
  </si>
  <si>
    <t>จ้างเหมาขุดร่องน้ำถนนหน้าบ้านนางศิริรัตน์ เสนาจันทร์ หมู่ที่ 3 บ้านโนนฮัง พร้อมวางท่อพีวีซี และปรับเกลี่ยหน้าดินรินถนนบริเวณหน้าโรงเรียนหนองผักแว่นโนนฮังหนองบัวสามัคคี</t>
  </si>
  <si>
    <t>พุทษดี การโยธา</t>
  </si>
  <si>
    <t>ใบสั่งจ้างเลขที่  81 / 2568</t>
  </si>
  <si>
    <t>ลงวันที่  3  กรกฎาคม  2568</t>
  </si>
  <si>
    <t>จ้างเหมาจัดทำป้าย(ป้ายไวนิล) ประชาสัมพันธ์โครงการอบรมคุณธรรมและจริยธรรมของคณะผู้บริหาร สมาชิกสภา และพนักงานส่วนตำบล พนักงานจ้าง ครู และผู้ดูแลเด็ก(ทักษะ) ขององค์การบริหารส่วนตำบลโคกสี ประจำปีงบประมาณ พ.ศ.2568</t>
  </si>
  <si>
    <t>ใบสั่งจ้างเลขที่  82 / 2568</t>
  </si>
  <si>
    <t>จ้างเหมาจัดทำป้าย(ป้ายไวนิล) พระบรมฉายาลักษณ์พระะบาทสมเด็จพระปรเมนทรรามาธิบดีศรีสินทรมหาวชิราลงกร มหิศรภูมิพลราชวรางกูร กิติสิริสมบูรณอดุลยเดช สยามินทราธิเบศรราชวโรดม บรมนาถบพิตร พระวชิรเกล้าเจ้าอยู่หัว</t>
  </si>
  <si>
    <t xml:space="preserve">	สาริกาป้ายสวย</t>
  </si>
  <si>
    <t>ใบสั่งจ้างเลขที่  83 / 2568</t>
  </si>
  <si>
    <t>ลงวันที่  22  กรกฎาคม  2568</t>
  </si>
  <si>
    <t>จ้างเหมาย้ายเสาไฟฟ้าโซล่าเซลล์ภายในตำบล</t>
  </si>
  <si>
    <t>ใบสั่งจ้างเลขที่  84 / 2568</t>
  </si>
  <si>
    <t>ลงวันที่  31  กรกฎาคม  2568</t>
  </si>
  <si>
    <t>จ้างเหมาบริการพนักงานประจำรถบรรทุกน้ำเอนกประสงค์  ประจำเดือนกรกฎาคม  2568</t>
  </si>
  <si>
    <t>นายสัญชัย  อินนะระ</t>
  </si>
  <si>
    <t>ใบสั่งจ้างเลขที่  71 / 2568</t>
  </si>
  <si>
    <t>จ้างเหมาบริการทั่วไป(กองช่าง)  ประจำเดือนกรกฎาคม 2568 - กันยายน  2568</t>
  </si>
  <si>
    <t>นายณัฐพงษ์  พรหมคนซื่อ</t>
  </si>
  <si>
    <t>ใบสั่งจ้างเลขที่  72 / 2568</t>
  </si>
  <si>
    <t xml:space="preserve">จ้างเหมาบริการทั่วไป(กองช่าง) </t>
  </si>
  <si>
    <t>นางสาววารุณี  พ่อพิลา</t>
  </si>
  <si>
    <t>ใบสั่งจ้างเลขที่  73 / 2568</t>
  </si>
  <si>
    <t>นางสาววิกานดา  วงค์แก้ว</t>
  </si>
  <si>
    <t>ใบสั่งจ้างเลขที่  74 / 2568</t>
  </si>
  <si>
    <t>นายเบ็ญทอง  พ่อโคตร</t>
  </si>
  <si>
    <t>ใบสั่งจ้างเลขที่  75 / 2568</t>
  </si>
  <si>
    <t>ซื้อวัสดุตามโครงการส่งเสริมประเพณีวันเข้าพรรษาตำบลโคกสี  ประจำปีงบประมาณ  พ.ศ.2568</t>
  </si>
  <si>
    <t>ร้านตั้งขายดี</t>
  </si>
  <si>
    <t>ใบสั่งซื้อเลขที่  37 / 2568</t>
  </si>
  <si>
    <t>ซื้อวัสดุวิทยาศาสตร์หรือการแพทย์(ทรายอเบท,น้ำยาพ่นหมอกควัน)  ประจำปีงลประมาณ  2568</t>
  </si>
  <si>
    <t>ร้านพี เอส วัสดุครุภัณฑ์</t>
  </si>
  <si>
    <t>ใบสั่งซื้อเลขที่  39 / 2568</t>
  </si>
  <si>
    <t>ซื้อวัสดุก่อสร้าง(กองช่าง)</t>
  </si>
  <si>
    <t>ห้างหุ้นส่วนจำกัด  ตั้งท่งเชียงก่อสร้าง</t>
  </si>
  <si>
    <t>ซื้อวัสดุไฟฟ้าและวิทยุ(กองช่าง)</t>
  </si>
  <si>
    <t>ใบสั่งซื้อเลขที่  40 / 2568</t>
  </si>
  <si>
    <t>ซื้อวัสดุจราจร(กรวยจราจร)</t>
  </si>
  <si>
    <t>ใบสั่งซื้อเลขที่  41 / 2568</t>
  </si>
  <si>
    <t>ซื้ออาหารเสริม(นม)  สำหรับโรงเรียน  ประจำเดือนกรกฎาคม  2568</t>
  </si>
  <si>
    <t>ใบสั่งซื้อเลขที่  42 / 2568</t>
  </si>
  <si>
    <t>ลงวันที่  7  กรกฎาคม  2568</t>
  </si>
  <si>
    <t>ซื้ออาหารเสริม(นม)  สำหรับศูนย์พัฒนาเด็กเล็กตำบลโคกสี  ประจำเดือนกรกฎาคม  2568</t>
  </si>
  <si>
    <t>บริษัท เทียนขำ แดรี่ คอร์ปอร์เรชั่น</t>
  </si>
  <si>
    <t>ใบสั่งซื้อเลขที่  43 / 2568</t>
  </si>
  <si>
    <t>ซื้ออาหารเสริม(นม)  สำหรับโรงเรียน  ประจำเดือนสิงหาคม  2568</t>
  </si>
  <si>
    <t>ใบสั่งซื้อเลขที่  44 / 2568</t>
  </si>
  <si>
    <t>ซื้ออาหารเสริม(นม)  สำหรับศูนย์พัฒนาเด็กเล็กตำบลโคกสี  ประจำเดือนสิงหาคม  2568</t>
  </si>
  <si>
    <t>ใบสั่งซื้อเลขที่  45 / 2568</t>
  </si>
  <si>
    <t>ซื้อวัสดุไฟฟ้าและวิทยุ(โคมไฟถนนแอลอีดีแบบโซล่าเซลล์)</t>
  </si>
  <si>
    <t>ห้างหุ้นส่วนจำกัด  สมบูรณ์อีเลคทริค  สกลนคร</t>
  </si>
  <si>
    <t>ใบสั่งซื้อเลขที่  46 / 2568</t>
  </si>
  <si>
    <t>สรุปผลการดำเนินการจัดซื้อจัดจ้างในรอบเดือนสิงหาคม  2568</t>
  </si>
  <si>
    <t>ณ  วันที่      กันยายน  2568</t>
  </si>
  <si>
    <t>จ้างเหมาบริการพนักงานประจำรถบรรทุกน้ำเอนกประสงค์  ประจำเดือนสิงหาคม  2568</t>
  </si>
  <si>
    <t>ใบสั่งจ้างเลขที่  85 / 2568</t>
  </si>
  <si>
    <t>ลงวันที่  1  สิงหาคม  2568</t>
  </si>
  <si>
    <t>จ้างเหมาบริการสำรวจและประเมินความพึงพอใจของประชาชนผู้รับบริการขององค์การบริการส่วนตำบลโคกสี ประจำปีงบประมาณ พ.ศ.2568</t>
  </si>
  <si>
    <t>มหาวิทยาลัยขอนแก่น</t>
  </si>
  <si>
    <t>ใบสั่งจ้างเลขที่  86 / 2568</t>
  </si>
  <si>
    <t>จ้างติดตั้งไฟฟ้าส่องสว่างภายในหมู่บ้าน  บ้านโนนหอม  หมู่ที่  2</t>
  </si>
  <si>
    <t>พุทษดี  การโยธา</t>
  </si>
  <si>
    <t>ลงวันที่  7  สิงหาคม  2568</t>
  </si>
  <si>
    <t>จ้างติดตั้งไฟฟ้าส่องสว่างภายในหมู่บ้าน  บ้านโนนฮัง  หมู่ที่  3</t>
  </si>
  <si>
    <t xml:space="preserve"> </t>
  </si>
  <si>
    <t>จ้างติดตั้งไฟฟ้าส่องสว่างภายในหมู่บ้าน  หมู่ที่  4</t>
  </si>
  <si>
    <t>จ้างถนนคอนกรีตเสริมเหล็กสายข้างศาลาอเนกประสงค์  หมู่ที่  4</t>
  </si>
  <si>
    <t>ห้างหุ้นส่วนจำกัด  สาธิตธนามี</t>
  </si>
  <si>
    <t>สัญญาก่อสร้างเลขที่  17 / 2568</t>
  </si>
  <si>
    <t>สัญญาก่อสร้างเลขที่  16 / 2568</t>
  </si>
  <si>
    <t>สัญญาก่อสร้างเลขที่  15 / 2568</t>
  </si>
  <si>
    <t>สัญญาก่อสร้างเลขที่  18 / 2568</t>
  </si>
  <si>
    <t>ลงวันที่  15  สิงหาคม  2568</t>
  </si>
  <si>
    <t>จ้างก่อสร้างถนนคอนกรีตเสริมเหล็กสายวัดป่าประชาสันติ - คุ้มสามขา บ้านหนองบัว  หมู่ที่  6</t>
  </si>
  <si>
    <t>สัญญาก่อสร้างเลขที่  19 / 2568</t>
  </si>
  <si>
    <t>ซื้อวัสดุทางการแพทย์</t>
  </si>
  <si>
    <t>บ้านยาสามพี่น้อง</t>
  </si>
  <si>
    <t>ใบสั่งซื้อเลขที่  47 / 2568</t>
  </si>
  <si>
    <t>ลงวันที่  22  สิงหาคม  2568</t>
  </si>
  <si>
    <t>จ้างเหมาบริการเปลี่ยนวงกบประตู  บริเวณด้านหลังอาคารสำนักงานองค์การบริหารส่วนตำบลโคกสี</t>
  </si>
  <si>
    <t>ลงวันที่  26  สิงหาคม  2568</t>
  </si>
  <si>
    <t>ซื้อวัสดุก่อสร้าง</t>
  </si>
  <si>
    <t>ใบสั่งซื้อเลขที่  48 / 2568</t>
  </si>
  <si>
    <t>ซื้อวัสดุไฟฟ้าและวิทยุ</t>
  </si>
  <si>
    <t>ใบสั่งซื้อเลขที่  49 / 2568</t>
  </si>
  <si>
    <t>จ้างเหมาจัดทำป้ายไวนิลแจ้งเตือน  ป้องกัน  การจมน้ำ</t>
  </si>
  <si>
    <t>ใบสั่งจ้างเลขที่  87 / 2568</t>
  </si>
  <si>
    <t>ลงวันที่  27  สิงหาคม  2568</t>
  </si>
  <si>
    <t>ร้านหรั่ง  ส.การช่าง</t>
  </si>
  <si>
    <t>ใบสั่งจ้างเลขที่  88 / 2568</t>
  </si>
  <si>
    <t>ซื้อยางรถยนต์</t>
  </si>
  <si>
    <t>ห้างหุ้นส่วนจำกัด  โชคชัยยางยนต์  นครพนม</t>
  </si>
  <si>
    <t>ใบสั่งซื้อเลขที่  50 / 2568</t>
  </si>
  <si>
    <t>ลงวันที่  29  สิงหาคม  2568</t>
  </si>
  <si>
    <t>สรุปผลการดำเนินการจัดซื้อจัดจ้างในรอบเดือนกันยายน  2568</t>
  </si>
  <si>
    <t>ณ  วันที่      ตุลาคม  2568</t>
  </si>
  <si>
    <t>จ้างเหมาบริการพนักงานประจำรถบรรทุกน้ำเอนกประสงค์  ประจำเดือนกันยายน  2568</t>
  </si>
  <si>
    <t>ลงวันที่  1  กันยายน  2568</t>
  </si>
  <si>
    <t>จ้างบรรจุผงเคมีแห้งใส่ถังดับเพลิง</t>
  </si>
  <si>
    <t>ร้านดีไฟร์  แอนด์เซฟตี้</t>
  </si>
  <si>
    <t>ลงวันที่  2  กันยายน  2568</t>
  </si>
  <si>
    <t>ซื้อวัสดุอุปกรณ์  สำหรับโครงการศูนย์ปฏิบัติการร่วมในการช่วยเหลือประชาชนขององค์กรปกครองส่วนท้องถิ่นในอำเภอวังยาง</t>
  </si>
  <si>
    <t>ใบสั่งซื้องเลขที่  52 / 2568</t>
  </si>
  <si>
    <t>ใบสั่งซื้อเลขที่  53 / 2568</t>
  </si>
  <si>
    <t>ลงวันที่  4  กันยายน  2568</t>
  </si>
  <si>
    <t>ซื้อตู้บานเลื่อนกระจก(สำนักปลัด)</t>
  </si>
  <si>
    <t>บริษัท เพอร์เฟค แสงดาวเฟอร์นิเจอร์ แกรนด์ จำกัด</t>
  </si>
  <si>
    <t>ใบสั่งซื้อเลขที่  54 / 2568</t>
  </si>
  <si>
    <t>ซื้อตู้บานเลื่อนกระจก(คลัง)</t>
  </si>
  <si>
    <t>ใบสั่งซื้อเลขที่  55 / 2568</t>
  </si>
  <si>
    <t>ซื้อเต้นท์ผ้าใบ</t>
  </si>
  <si>
    <t>ร้าน  ส.การเบาะ</t>
  </si>
  <si>
    <t>ใบสั่งซื้อเลขที่  56 / 2568</t>
  </si>
  <si>
    <t>ใบสั่งซื้อเลขที่  57 / 2568</t>
  </si>
  <si>
    <t>ลงวันที่  9  กันยายน  2568</t>
  </si>
  <si>
    <t>ซื้อวัสดุคอมพิวเตอร์</t>
  </si>
  <si>
    <t>ร้าน พีโอเอ.เซอร์วิส</t>
  </si>
  <si>
    <t>ใบสั่งซื้อเลขที่  58 / 2568</t>
  </si>
  <si>
    <t>ใบสั่งซื้อเลขที่  59 / 2568</t>
  </si>
  <si>
    <t>ซื้อวัสดุงานบ้านงานครัว(สำนักปลัด)</t>
  </si>
  <si>
    <t>ใบสั่งซื้อเลขที่  60 / 2568</t>
  </si>
  <si>
    <t>ใบสั่งซื้อเลขที่  61 / 2568</t>
  </si>
  <si>
    <t>จ.เจริญชัยสรี</t>
  </si>
  <si>
    <t>ใบสั่งซื้อเลขที่  62 / 2568</t>
  </si>
  <si>
    <t>ลงวันที่  16  กันยายน  2568</t>
  </si>
  <si>
    <t>ซื้อวัสดุคอมพิวเตอร์(กองคลัง)</t>
  </si>
  <si>
    <t>ร้าน  พีโอเอ.เซอร์วิส</t>
  </si>
  <si>
    <t>ใบสั่งซื้อเลขที่  63 / 2568</t>
  </si>
  <si>
    <t>ลงวันที่  17  กันยายน  2568</t>
  </si>
  <si>
    <t>สรุปผลการจัดซื้อจัดจ้างขององค์การบริหารส่วนตำบลโคกสี</t>
  </si>
  <si>
    <t>ประจำปีงบประมาณ  พ.ศ.  2568  (ภาพรวม)</t>
  </si>
  <si>
    <t>วิธีจัดซื้อจัดจ้าง</t>
  </si>
  <si>
    <t>จำนวนโครงการ</t>
  </si>
  <si>
    <t>วิธีเฉพาะเจาะจง</t>
  </si>
  <si>
    <t>วงเงินไม่เกิน  500,000  บาท</t>
  </si>
  <si>
    <t>วงเงินเกิน  500,000  บาท</t>
  </si>
  <si>
    <t>วิธีประกวดราคาอิเล็กทรอนิกส์ (e-bidding)</t>
  </si>
  <si>
    <t>รวม</t>
  </si>
  <si>
    <t>จำนวนงบประมาณที่ได้รับจัดสรร</t>
  </si>
  <si>
    <t>จำนวนงบประมาณที่จัดซื้อจัดจ้าง</t>
  </si>
  <si>
    <t>ปัญหาและอุปสรรค</t>
  </si>
  <si>
    <t>ข้อเสนอแนะ</t>
  </si>
  <si>
    <t xml:space="preserve"> -  ไม่มี</t>
  </si>
  <si>
    <t>(ระหว่างเดือนตุลาคม 2567 - กันยายน 2568)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</si>
</sst>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AngsanaUPC"/>
      <family val="1"/>
    </font>
    <font>
      <b/>
      <sz val="14"/>
      <color theme="1"/>
      <name val="AngsanaUPC"/>
      <family val="1"/>
    </font>
    <font>
      <b/>
      <sz val="16"/>
      <color theme="1"/>
      <name val="AngsanaUPC"/>
      <family val="1"/>
    </font>
    <font>
      <sz val="14"/>
      <color rgb="FFFF0000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4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top"/>
    </xf>
    <xf numFmtId="4" fontId="2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right" vertical="top"/>
    </xf>
    <xf numFmtId="4" fontId="1" fillId="0" borderId="5" xfId="0" applyNumberFormat="1" applyFont="1" applyBorder="1"/>
    <xf numFmtId="4" fontId="2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vertical="top"/>
    </xf>
    <xf numFmtId="4" fontId="3" fillId="0" borderId="4" xfId="0" applyNumberFormat="1" applyFont="1" applyBorder="1" applyAlignment="1">
      <alignment vertical="top"/>
    </xf>
    <xf numFmtId="4" fontId="1" fillId="0" borderId="4" xfId="0" applyNumberFormat="1" applyFont="1" applyBorder="1" applyAlignment="1">
      <alignment horizontal="center" vertical="top" wrapText="1"/>
    </xf>
    <xf numFmtId="4" fontId="1" fillId="0" borderId="4" xfId="0" applyNumberFormat="1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4" fontId="1" fillId="0" borderId="4" xfId="0" applyNumberFormat="1" applyFont="1" applyBorder="1" applyAlignment="1">
      <alignment horizontal="center" vertical="top"/>
    </xf>
    <xf numFmtId="0" fontId="1" fillId="0" borderId="5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4" xfId="0" applyFont="1" applyBorder="1" applyAlignment="1">
      <alignment vertical="top"/>
    </xf>
    <xf numFmtId="4" fontId="2" fillId="0" borderId="0" xfId="0" applyNumberFormat="1" applyFont="1"/>
    <xf numFmtId="4" fontId="2" fillId="0" borderId="0" xfId="0" applyNumberFormat="1" applyFont="1" applyAlignment="1">
      <alignment horizontal="right"/>
    </xf>
    <xf numFmtId="0" fontId="3" fillId="0" borderId="4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4" fontId="3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4" fontId="3" fillId="0" borderId="4" xfId="0" applyNumberFormat="1" applyFont="1" applyBorder="1" applyAlignment="1">
      <alignment horizontal="center" vertical="top"/>
    </xf>
    <xf numFmtId="4" fontId="1" fillId="0" borderId="5" xfId="0" applyNumberFormat="1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/>
    </xf>
    <xf numFmtId="4" fontId="1" fillId="0" borderId="5" xfId="0" applyNumberFormat="1" applyFont="1" applyBorder="1" applyAlignment="1">
      <alignment horizontal="right" vertical="top"/>
    </xf>
    <xf numFmtId="0" fontId="1" fillId="0" borderId="5" xfId="0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0" xfId="0" applyFont="1" applyAlignment="1">
      <alignment horizontal="left" vertical="top" wrapText="1"/>
    </xf>
    <xf numFmtId="4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horizontal="right" vertical="top"/>
    </xf>
    <xf numFmtId="4" fontId="1" fillId="0" borderId="0" xfId="0" applyNumberFormat="1" applyFont="1" applyAlignment="1">
      <alignment vertical="top" wrapText="1"/>
    </xf>
    <xf numFmtId="4" fontId="1" fillId="0" borderId="4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/>
    </xf>
    <xf numFmtId="4" fontId="1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5" fillId="0" borderId="0" xfId="0" applyFont="1"/>
    <xf numFmtId="0" fontId="6" fillId="0" borderId="1" xfId="0" applyFont="1" applyBorder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5" fillId="0" borderId="3" xfId="0" applyFont="1" applyBorder="1"/>
    <xf numFmtId="0" fontId="5" fillId="0" borderId="4" xfId="0" applyFont="1" applyBorder="1"/>
    <xf numFmtId="4" fontId="8" fillId="0" borderId="0" xfId="0" applyNumberFormat="1" applyFont="1"/>
    <xf numFmtId="4" fontId="9" fillId="0" borderId="0" xfId="0" applyNumberFormat="1" applyFont="1"/>
    <xf numFmtId="0" fontId="8" fillId="0" borderId="0" xfId="0" applyFont="1"/>
    <xf numFmtId="4" fontId="5" fillId="0" borderId="4" xfId="0" applyNumberFormat="1" applyFont="1" applyBorder="1"/>
    <xf numFmtId="4" fontId="6" fillId="0" borderId="1" xfId="0" applyNumberFormat="1" applyFont="1" applyBorder="1"/>
    <xf numFmtId="0" fontId="6" fillId="2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4" fontId="1" fillId="0" borderId="4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4" fontId="4" fillId="0" borderId="4" xfId="0" applyNumberFormat="1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top" wrapText="1"/>
    </xf>
    <xf numFmtId="4" fontId="1" fillId="0" borderId="4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4" fontId="3" fillId="0" borderId="4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11E37-2F9C-4253-AF96-31E2C1921FCE}">
  <dimension ref="A1:I122"/>
  <sheetViews>
    <sheetView zoomScaleNormal="100" workbookViewId="0">
      <selection activeCell="H4" sqref="H1:H1048576"/>
    </sheetView>
  </sheetViews>
  <sheetFormatPr defaultColWidth="9" defaultRowHeight="18"/>
  <cols>
    <col min="1" max="1" width="4.44140625" style="2" customWidth="1"/>
    <col min="2" max="2" width="23.33203125" style="1" customWidth="1"/>
    <col min="3" max="3" width="15" style="3" customWidth="1"/>
    <col min="4" max="4" width="14.21875" style="3" customWidth="1"/>
    <col min="5" max="5" width="10.44140625" style="1" customWidth="1"/>
    <col min="6" max="6" width="17.44140625" style="3" customWidth="1"/>
    <col min="7" max="7" width="17.33203125" style="3" customWidth="1"/>
    <col min="8" max="8" width="10.6640625" style="1" customWidth="1"/>
    <col min="9" max="9" width="18.109375" style="1" customWidth="1"/>
    <col min="10" max="16384" width="9" style="1"/>
  </cols>
  <sheetData>
    <row r="1" spans="1:9">
      <c r="A1" s="80" t="s">
        <v>74</v>
      </c>
      <c r="B1" s="80"/>
      <c r="C1" s="80"/>
      <c r="D1" s="80"/>
      <c r="E1" s="80"/>
      <c r="F1" s="80"/>
      <c r="G1" s="80"/>
      <c r="H1" s="80"/>
      <c r="I1" s="80"/>
    </row>
    <row r="2" spans="1:9">
      <c r="A2" s="80" t="s">
        <v>0</v>
      </c>
      <c r="B2" s="80"/>
      <c r="C2" s="80"/>
      <c r="D2" s="80"/>
      <c r="E2" s="80"/>
      <c r="F2" s="80"/>
      <c r="G2" s="80"/>
      <c r="H2" s="80"/>
      <c r="I2" s="80"/>
    </row>
    <row r="3" spans="1:9">
      <c r="A3" s="81" t="s">
        <v>75</v>
      </c>
      <c r="B3" s="81"/>
      <c r="C3" s="81"/>
      <c r="D3" s="81"/>
      <c r="E3" s="81"/>
      <c r="F3" s="81"/>
      <c r="G3" s="81"/>
      <c r="H3" s="81"/>
      <c r="I3" s="81"/>
    </row>
    <row r="4" spans="1:9" ht="66.75" customHeight="1">
      <c r="A4" s="4" t="s">
        <v>1</v>
      </c>
      <c r="B4" s="5" t="s">
        <v>2</v>
      </c>
      <c r="C4" s="6" t="s">
        <v>4</v>
      </c>
      <c r="D4" s="7" t="s">
        <v>3</v>
      </c>
      <c r="E4" s="4" t="s">
        <v>5</v>
      </c>
      <c r="F4" s="6" t="s">
        <v>6</v>
      </c>
      <c r="G4" s="6" t="s">
        <v>7</v>
      </c>
      <c r="H4" s="5" t="s">
        <v>8</v>
      </c>
      <c r="I4" s="4" t="s">
        <v>9</v>
      </c>
    </row>
    <row r="5" spans="1:9" ht="6" customHeight="1">
      <c r="A5" s="11"/>
      <c r="B5" s="13"/>
      <c r="C5" s="15"/>
      <c r="D5" s="18"/>
      <c r="E5" s="11"/>
      <c r="F5" s="15"/>
      <c r="G5" s="15"/>
      <c r="H5" s="13"/>
      <c r="I5" s="11"/>
    </row>
    <row r="6" spans="1:9" s="8" customFormat="1" ht="23.25" customHeight="1">
      <c r="A6" s="12">
        <v>1</v>
      </c>
      <c r="B6" s="75" t="s">
        <v>34</v>
      </c>
      <c r="C6" s="16">
        <v>48000</v>
      </c>
      <c r="D6" s="16">
        <v>48000</v>
      </c>
      <c r="E6" s="12" t="s">
        <v>10</v>
      </c>
      <c r="F6" s="82" t="s">
        <v>35</v>
      </c>
      <c r="G6" s="82" t="str">
        <f>F6</f>
        <v>นางสาวกัญญาณัฐ พรหมคนซื่อ</v>
      </c>
      <c r="H6" s="78" t="s">
        <v>12</v>
      </c>
      <c r="I6" s="14" t="s">
        <v>36</v>
      </c>
    </row>
    <row r="7" spans="1:9" s="8" customFormat="1" ht="23.25" customHeight="1">
      <c r="A7" s="12"/>
      <c r="B7" s="75"/>
      <c r="C7" s="16"/>
      <c r="D7" s="16"/>
      <c r="E7" s="12"/>
      <c r="F7" s="82"/>
      <c r="G7" s="82"/>
      <c r="H7" s="78"/>
      <c r="I7" s="14" t="s">
        <v>37</v>
      </c>
    </row>
    <row r="8" spans="1:9" s="8" customFormat="1" ht="23.25" customHeight="1">
      <c r="A8" s="12"/>
      <c r="B8" s="75"/>
      <c r="C8" s="16"/>
      <c r="D8" s="16"/>
      <c r="E8" s="12"/>
      <c r="F8" s="22" t="s">
        <v>11</v>
      </c>
      <c r="G8" s="19" t="s">
        <v>11</v>
      </c>
      <c r="H8" s="78"/>
      <c r="I8" s="14"/>
    </row>
    <row r="9" spans="1:9" ht="22.5" customHeight="1">
      <c r="A9" s="9"/>
      <c r="B9" s="76"/>
      <c r="C9" s="17"/>
      <c r="D9" s="17"/>
      <c r="E9" s="10"/>
      <c r="F9" s="17">
        <v>48000</v>
      </c>
      <c r="G9" s="17">
        <v>48000</v>
      </c>
      <c r="H9" s="79"/>
      <c r="I9" s="10"/>
    </row>
    <row r="10" spans="1:9" ht="6" customHeight="1">
      <c r="A10" s="11"/>
      <c r="B10" s="13"/>
      <c r="C10" s="15"/>
      <c r="D10" s="18"/>
      <c r="E10" s="11"/>
      <c r="F10" s="15"/>
      <c r="G10" s="15"/>
      <c r="H10" s="13"/>
      <c r="I10" s="11"/>
    </row>
    <row r="11" spans="1:9" s="8" customFormat="1" ht="23.25" customHeight="1">
      <c r="A11" s="12">
        <v>2</v>
      </c>
      <c r="B11" s="75" t="s">
        <v>38</v>
      </c>
      <c r="C11" s="16">
        <v>51000</v>
      </c>
      <c r="D11" s="16">
        <v>51000</v>
      </c>
      <c r="E11" s="12" t="s">
        <v>10</v>
      </c>
      <c r="F11" s="21" t="s">
        <v>39</v>
      </c>
      <c r="G11" s="21" t="str">
        <f>F11</f>
        <v>นายวิกาล   หารมนตร</v>
      </c>
      <c r="H11" s="78" t="s">
        <v>12</v>
      </c>
      <c r="I11" s="14" t="s">
        <v>40</v>
      </c>
    </row>
    <row r="12" spans="1:9" s="8" customFormat="1" ht="23.25" customHeight="1">
      <c r="A12" s="12"/>
      <c r="B12" s="75"/>
      <c r="C12" s="16"/>
      <c r="D12" s="16"/>
      <c r="E12" s="12"/>
      <c r="F12" s="21"/>
      <c r="G12" s="21"/>
      <c r="H12" s="78"/>
      <c r="I12" s="14" t="s">
        <v>37</v>
      </c>
    </row>
    <row r="13" spans="1:9" s="8" customFormat="1" ht="23.25" customHeight="1">
      <c r="A13" s="12"/>
      <c r="B13" s="75"/>
      <c r="C13" s="16"/>
      <c r="D13" s="16"/>
      <c r="E13" s="12"/>
      <c r="F13" s="22" t="s">
        <v>11</v>
      </c>
      <c r="G13" s="19" t="s">
        <v>11</v>
      </c>
      <c r="H13" s="78"/>
      <c r="I13" s="14"/>
    </row>
    <row r="14" spans="1:9" ht="22.5" customHeight="1">
      <c r="A14" s="9"/>
      <c r="B14" s="76"/>
      <c r="C14" s="17"/>
      <c r="D14" s="17"/>
      <c r="E14" s="10"/>
      <c r="F14" s="17">
        <f>D11</f>
        <v>51000</v>
      </c>
      <c r="G14" s="17">
        <f>F14</f>
        <v>51000</v>
      </c>
      <c r="H14" s="79"/>
      <c r="I14" s="10"/>
    </row>
    <row r="15" spans="1:9" ht="6" customHeight="1">
      <c r="A15" s="11"/>
      <c r="B15" s="13"/>
      <c r="C15" s="15"/>
      <c r="D15" s="18"/>
      <c r="E15" s="11"/>
      <c r="F15" s="15"/>
      <c r="G15" s="15"/>
      <c r="H15" s="13"/>
      <c r="I15" s="11"/>
    </row>
    <row r="16" spans="1:9" s="8" customFormat="1" ht="23.25" customHeight="1">
      <c r="A16" s="12">
        <v>3</v>
      </c>
      <c r="B16" s="75" t="s">
        <v>55</v>
      </c>
      <c r="C16" s="16">
        <v>18000</v>
      </c>
      <c r="D16" s="16">
        <v>18000</v>
      </c>
      <c r="E16" s="12" t="s">
        <v>10</v>
      </c>
      <c r="F16" s="21" t="s">
        <v>16</v>
      </c>
      <c r="G16" s="25" t="str">
        <f>F16</f>
        <v>ร้าน พี.โอเอ.เซอร์วิส</v>
      </c>
      <c r="H16" s="78" t="s">
        <v>12</v>
      </c>
      <c r="I16" s="14" t="s">
        <v>56</v>
      </c>
    </row>
    <row r="17" spans="1:9" s="8" customFormat="1" ht="23.25" customHeight="1">
      <c r="A17" s="12"/>
      <c r="B17" s="75"/>
      <c r="C17" s="16"/>
      <c r="D17" s="16"/>
      <c r="E17" s="12"/>
      <c r="F17" s="22"/>
      <c r="G17" s="20"/>
      <c r="H17" s="78"/>
      <c r="I17" s="14" t="s">
        <v>37</v>
      </c>
    </row>
    <row r="18" spans="1:9" s="8" customFormat="1" ht="23.25" customHeight="1">
      <c r="A18" s="12"/>
      <c r="B18" s="75"/>
      <c r="C18" s="16"/>
      <c r="D18" s="16"/>
      <c r="E18" s="12"/>
      <c r="F18" s="22" t="s">
        <v>11</v>
      </c>
      <c r="G18" s="19" t="s">
        <v>11</v>
      </c>
      <c r="H18" s="78"/>
      <c r="I18" s="14"/>
    </row>
    <row r="19" spans="1:9" ht="22.5" customHeight="1">
      <c r="A19" s="9"/>
      <c r="B19" s="10"/>
      <c r="C19" s="17"/>
      <c r="D19" s="17"/>
      <c r="E19" s="10"/>
      <c r="F19" s="17">
        <f>D16</f>
        <v>18000</v>
      </c>
      <c r="G19" s="17">
        <f>F19</f>
        <v>18000</v>
      </c>
      <c r="H19" s="79"/>
      <c r="I19" s="10"/>
    </row>
    <row r="20" spans="1:9" ht="6" customHeight="1">
      <c r="A20" s="11"/>
      <c r="B20" s="13"/>
      <c r="C20" s="15"/>
      <c r="D20" s="18"/>
      <c r="E20" s="11"/>
      <c r="F20" s="15"/>
      <c r="G20" s="15"/>
      <c r="H20" s="13"/>
      <c r="I20" s="11"/>
    </row>
    <row r="21" spans="1:9" s="8" customFormat="1" ht="23.25" customHeight="1">
      <c r="A21" s="12">
        <v>4</v>
      </c>
      <c r="B21" s="75" t="s">
        <v>41</v>
      </c>
      <c r="C21" s="16">
        <v>5800</v>
      </c>
      <c r="D21" s="16">
        <v>5800</v>
      </c>
      <c r="E21" s="12" t="s">
        <v>10</v>
      </c>
      <c r="F21" s="21" t="s">
        <v>42</v>
      </c>
      <c r="G21" s="25" t="str">
        <f>F21</f>
        <v>นายศักดา    พรมสา</v>
      </c>
      <c r="H21" s="78" t="s">
        <v>12</v>
      </c>
      <c r="I21" s="14" t="s">
        <v>43</v>
      </c>
    </row>
    <row r="22" spans="1:9" s="8" customFormat="1" ht="23.25" customHeight="1">
      <c r="A22" s="12"/>
      <c r="B22" s="75"/>
      <c r="C22" s="16"/>
      <c r="D22" s="16"/>
      <c r="E22" s="12"/>
      <c r="F22" s="22"/>
      <c r="G22" s="20"/>
      <c r="H22" s="78"/>
      <c r="I22" s="14" t="s">
        <v>37</v>
      </c>
    </row>
    <row r="23" spans="1:9" s="8" customFormat="1" ht="23.25" customHeight="1">
      <c r="A23" s="12"/>
      <c r="B23" s="75"/>
      <c r="C23" s="16"/>
      <c r="D23" s="16"/>
      <c r="E23" s="12"/>
      <c r="F23" s="22" t="s">
        <v>11</v>
      </c>
      <c r="G23" s="19" t="s">
        <v>11</v>
      </c>
      <c r="H23" s="78"/>
      <c r="I23" s="14"/>
    </row>
    <row r="24" spans="1:9" ht="22.5" customHeight="1">
      <c r="A24" s="9"/>
      <c r="B24" s="10"/>
      <c r="C24" s="17"/>
      <c r="D24" s="17"/>
      <c r="E24" s="10"/>
      <c r="F24" s="17">
        <f>D21</f>
        <v>5800</v>
      </c>
      <c r="G24" s="17">
        <f>F24</f>
        <v>5800</v>
      </c>
      <c r="H24" s="79"/>
      <c r="I24" s="10"/>
    </row>
    <row r="25" spans="1:9" ht="25.5" customHeight="1">
      <c r="A25" s="74" t="s">
        <v>13</v>
      </c>
      <c r="B25" s="74"/>
      <c r="C25" s="74"/>
      <c r="D25" s="74"/>
      <c r="E25" s="74"/>
      <c r="F25" s="74"/>
      <c r="G25" s="74"/>
      <c r="H25" s="74"/>
      <c r="I25" s="74"/>
    </row>
    <row r="26" spans="1:9" ht="72.75" customHeight="1">
      <c r="A26" s="4" t="s">
        <v>1</v>
      </c>
      <c r="B26" s="5" t="s">
        <v>2</v>
      </c>
      <c r="C26" s="6" t="s">
        <v>4</v>
      </c>
      <c r="D26" s="7" t="s">
        <v>3</v>
      </c>
      <c r="E26" s="4" t="s">
        <v>5</v>
      </c>
      <c r="F26" s="6" t="s">
        <v>6</v>
      </c>
      <c r="G26" s="6" t="s">
        <v>7</v>
      </c>
      <c r="H26" s="5" t="s">
        <v>8</v>
      </c>
      <c r="I26" s="4" t="s">
        <v>9</v>
      </c>
    </row>
    <row r="27" spans="1:9" ht="6" customHeight="1">
      <c r="A27" s="11"/>
      <c r="B27" s="13"/>
      <c r="C27" s="15"/>
      <c r="D27" s="18"/>
      <c r="E27" s="11"/>
      <c r="F27" s="15"/>
      <c r="G27" s="15"/>
      <c r="H27" s="13"/>
      <c r="I27" s="11"/>
    </row>
    <row r="28" spans="1:9" s="8" customFormat="1" ht="23.25" customHeight="1">
      <c r="A28" s="12">
        <v>5</v>
      </c>
      <c r="B28" s="75" t="s">
        <v>47</v>
      </c>
      <c r="C28" s="16">
        <v>27000</v>
      </c>
      <c r="D28" s="16">
        <v>27000</v>
      </c>
      <c r="E28" s="12" t="s">
        <v>10</v>
      </c>
      <c r="F28" s="33" t="s">
        <v>48</v>
      </c>
      <c r="G28" s="36" t="str">
        <f>F28</f>
        <v>นางสาวโชติกา จรรยากรณ์</v>
      </c>
      <c r="H28" s="78" t="s">
        <v>12</v>
      </c>
      <c r="I28" s="14" t="s">
        <v>49</v>
      </c>
    </row>
    <row r="29" spans="1:9" s="8" customFormat="1" ht="23.25" customHeight="1">
      <c r="A29" s="12"/>
      <c r="B29" s="75"/>
      <c r="C29" s="16"/>
      <c r="D29" s="16"/>
      <c r="E29" s="12"/>
      <c r="F29" s="22"/>
      <c r="G29" s="20"/>
      <c r="H29" s="78"/>
      <c r="I29" s="14" t="s">
        <v>37</v>
      </c>
    </row>
    <row r="30" spans="1:9" s="8" customFormat="1" ht="23.25" customHeight="1">
      <c r="A30" s="12"/>
      <c r="B30" s="75"/>
      <c r="C30" s="16"/>
      <c r="D30" s="16"/>
      <c r="E30" s="12"/>
      <c r="F30" s="22" t="s">
        <v>11</v>
      </c>
      <c r="G30" s="19" t="s">
        <v>11</v>
      </c>
      <c r="H30" s="78"/>
      <c r="I30" s="14"/>
    </row>
    <row r="31" spans="1:9" ht="22.5" customHeight="1">
      <c r="A31" s="9"/>
      <c r="B31" s="76"/>
      <c r="C31" s="17"/>
      <c r="D31" s="17"/>
      <c r="E31" s="10"/>
      <c r="F31" s="17">
        <f>D28</f>
        <v>27000</v>
      </c>
      <c r="G31" s="17">
        <f>F31</f>
        <v>27000</v>
      </c>
      <c r="H31" s="79"/>
      <c r="I31" s="10"/>
    </row>
    <row r="32" spans="1:9" ht="6" customHeight="1">
      <c r="A32" s="11"/>
      <c r="B32" s="13"/>
      <c r="C32" s="15"/>
      <c r="D32" s="18"/>
      <c r="E32" s="11"/>
      <c r="F32" s="15"/>
      <c r="G32" s="15"/>
      <c r="H32" s="13"/>
      <c r="I32" s="11"/>
    </row>
    <row r="33" spans="1:9" s="8" customFormat="1" ht="23.25" customHeight="1">
      <c r="A33" s="12">
        <v>6</v>
      </c>
      <c r="B33" s="75" t="s">
        <v>52</v>
      </c>
      <c r="C33" s="16">
        <v>48000</v>
      </c>
      <c r="D33" s="16">
        <v>48000</v>
      </c>
      <c r="E33" s="12" t="s">
        <v>10</v>
      </c>
      <c r="F33" s="21" t="s">
        <v>53</v>
      </c>
      <c r="G33" s="25" t="s">
        <v>53</v>
      </c>
      <c r="H33" s="78" t="s">
        <v>12</v>
      </c>
      <c r="I33" s="14" t="s">
        <v>54</v>
      </c>
    </row>
    <row r="34" spans="1:9" s="8" customFormat="1" ht="23.25" customHeight="1">
      <c r="A34" s="12"/>
      <c r="B34" s="75"/>
      <c r="C34" s="16"/>
      <c r="D34" s="16"/>
      <c r="E34" s="12"/>
      <c r="F34" s="22"/>
      <c r="G34" s="20"/>
      <c r="H34" s="78"/>
      <c r="I34" s="14" t="s">
        <v>37</v>
      </c>
    </row>
    <row r="35" spans="1:9" s="8" customFormat="1" ht="23.25" customHeight="1">
      <c r="A35" s="12"/>
      <c r="B35" s="75"/>
      <c r="C35" s="16"/>
      <c r="D35" s="16"/>
      <c r="E35" s="12"/>
      <c r="F35" s="22" t="s">
        <v>11</v>
      </c>
      <c r="G35" s="19" t="s">
        <v>11</v>
      </c>
      <c r="H35" s="78"/>
      <c r="I35" s="14"/>
    </row>
    <row r="36" spans="1:9" ht="22.5" customHeight="1">
      <c r="A36" s="9"/>
      <c r="B36" s="76"/>
      <c r="C36" s="17"/>
      <c r="D36" s="17"/>
      <c r="E36" s="10"/>
      <c r="F36" s="17">
        <f>D33</f>
        <v>48000</v>
      </c>
      <c r="G36" s="17">
        <f>F36</f>
        <v>48000</v>
      </c>
      <c r="H36" s="79"/>
      <c r="I36" s="10"/>
    </row>
    <row r="37" spans="1:9" ht="6" customHeight="1">
      <c r="A37" s="11"/>
      <c r="B37" s="13"/>
      <c r="C37" s="15"/>
      <c r="D37" s="18"/>
      <c r="E37" s="11"/>
      <c r="F37" s="15"/>
      <c r="G37" s="15"/>
      <c r="H37" s="13"/>
      <c r="I37" s="11"/>
    </row>
    <row r="38" spans="1:9" s="8" customFormat="1" ht="23.25" customHeight="1">
      <c r="A38" s="12">
        <v>7</v>
      </c>
      <c r="B38" s="75" t="s">
        <v>44</v>
      </c>
      <c r="C38" s="16">
        <v>54000</v>
      </c>
      <c r="D38" s="16">
        <v>54000</v>
      </c>
      <c r="E38" s="12" t="s">
        <v>10</v>
      </c>
      <c r="F38" s="21" t="s">
        <v>24</v>
      </c>
      <c r="G38" s="25" t="str">
        <f>F38</f>
        <v>นายเทวรรณ์ ไชยศรี</v>
      </c>
      <c r="H38" s="78" t="s">
        <v>12</v>
      </c>
      <c r="I38" s="14" t="s">
        <v>57</v>
      </c>
    </row>
    <row r="39" spans="1:9" s="8" customFormat="1" ht="23.25" customHeight="1">
      <c r="A39" s="12"/>
      <c r="B39" s="75"/>
      <c r="C39" s="16"/>
      <c r="D39" s="16"/>
      <c r="E39" s="12"/>
      <c r="F39" s="22"/>
      <c r="G39" s="20"/>
      <c r="H39" s="78"/>
      <c r="I39" s="14" t="s">
        <v>37</v>
      </c>
    </row>
    <row r="40" spans="1:9" s="8" customFormat="1" ht="23.25" customHeight="1">
      <c r="A40" s="12"/>
      <c r="B40" s="75"/>
      <c r="C40" s="16"/>
      <c r="D40" s="16"/>
      <c r="E40" s="12"/>
      <c r="F40" s="22" t="s">
        <v>11</v>
      </c>
      <c r="G40" s="19" t="s">
        <v>11</v>
      </c>
      <c r="H40" s="78"/>
      <c r="I40" s="14"/>
    </row>
    <row r="41" spans="1:9" ht="22.5" customHeight="1">
      <c r="A41" s="9"/>
      <c r="B41" s="76"/>
      <c r="C41" s="17"/>
      <c r="D41" s="17"/>
      <c r="E41" s="10"/>
      <c r="F41" s="17">
        <f>D38</f>
        <v>54000</v>
      </c>
      <c r="G41" s="17">
        <f>F41</f>
        <v>54000</v>
      </c>
      <c r="H41" s="79"/>
      <c r="I41" s="10"/>
    </row>
    <row r="42" spans="1:9" ht="6" customHeight="1">
      <c r="A42" s="11"/>
      <c r="B42" s="13"/>
      <c r="C42" s="15"/>
      <c r="D42" s="18"/>
      <c r="E42" s="11"/>
      <c r="F42" s="15"/>
      <c r="G42" s="15"/>
      <c r="H42" s="13"/>
      <c r="I42" s="11"/>
    </row>
    <row r="43" spans="1:9" s="8" customFormat="1" ht="23.25" customHeight="1">
      <c r="A43" s="12">
        <v>8</v>
      </c>
      <c r="B43" s="75" t="s">
        <v>44</v>
      </c>
      <c r="C43" s="16">
        <v>48000</v>
      </c>
      <c r="D43" s="16">
        <v>48000</v>
      </c>
      <c r="E43" s="12" t="s">
        <v>10</v>
      </c>
      <c r="F43" s="77" t="s">
        <v>50</v>
      </c>
      <c r="G43" s="77" t="str">
        <f>F43</f>
        <v>นายพิทยา ลาดบาศรี</v>
      </c>
      <c r="H43" s="78" t="s">
        <v>12</v>
      </c>
      <c r="I43" s="14" t="s">
        <v>51</v>
      </c>
    </row>
    <row r="44" spans="1:9" s="8" customFormat="1" ht="23.25" customHeight="1">
      <c r="A44" s="12"/>
      <c r="B44" s="75"/>
      <c r="C44" s="16"/>
      <c r="D44" s="16"/>
      <c r="E44" s="12"/>
      <c r="F44" s="77"/>
      <c r="G44" s="77"/>
      <c r="H44" s="78"/>
      <c r="I44" s="14" t="s">
        <v>37</v>
      </c>
    </row>
    <row r="45" spans="1:9" s="8" customFormat="1" ht="23.25" customHeight="1">
      <c r="A45" s="12"/>
      <c r="B45" s="75"/>
      <c r="C45" s="16"/>
      <c r="D45" s="16"/>
      <c r="E45" s="12"/>
      <c r="F45" s="22" t="s">
        <v>11</v>
      </c>
      <c r="G45" s="19" t="s">
        <v>11</v>
      </c>
      <c r="H45" s="78"/>
      <c r="I45" s="14"/>
    </row>
    <row r="46" spans="1:9" ht="22.5" customHeight="1">
      <c r="A46" s="9"/>
      <c r="B46" s="26"/>
      <c r="C46" s="17"/>
      <c r="D46" s="17"/>
      <c r="E46" s="10"/>
      <c r="F46" s="17">
        <f>D43</f>
        <v>48000</v>
      </c>
      <c r="G46" s="17">
        <f>F46</f>
        <v>48000</v>
      </c>
      <c r="H46" s="79"/>
      <c r="I46" s="10"/>
    </row>
    <row r="47" spans="1:9" ht="22.5" customHeight="1">
      <c r="A47" s="23"/>
      <c r="B47" s="27"/>
      <c r="H47" s="24"/>
    </row>
    <row r="48" spans="1:9" ht="25.5" customHeight="1">
      <c r="A48" s="74" t="s">
        <v>14</v>
      </c>
      <c r="B48" s="74"/>
      <c r="C48" s="74"/>
      <c r="D48" s="74"/>
      <c r="E48" s="74"/>
      <c r="F48" s="74"/>
      <c r="G48" s="74"/>
      <c r="H48" s="74"/>
      <c r="I48" s="74"/>
    </row>
    <row r="49" spans="1:9" ht="72.75" customHeight="1">
      <c r="A49" s="4" t="s">
        <v>1</v>
      </c>
      <c r="B49" s="5" t="s">
        <v>2</v>
      </c>
      <c r="C49" s="6" t="s">
        <v>4</v>
      </c>
      <c r="D49" s="7" t="s">
        <v>3</v>
      </c>
      <c r="E49" s="4" t="s">
        <v>5</v>
      </c>
      <c r="F49" s="6" t="s">
        <v>6</v>
      </c>
      <c r="G49" s="6" t="s">
        <v>7</v>
      </c>
      <c r="H49" s="5" t="s">
        <v>8</v>
      </c>
      <c r="I49" s="4" t="s">
        <v>9</v>
      </c>
    </row>
    <row r="50" spans="1:9" ht="6" customHeight="1">
      <c r="A50" s="11"/>
      <c r="B50" s="13"/>
      <c r="C50" s="15"/>
      <c r="D50" s="18"/>
      <c r="E50" s="11"/>
      <c r="F50" s="15"/>
      <c r="G50" s="15"/>
      <c r="H50" s="13"/>
      <c r="I50" s="11"/>
    </row>
    <row r="51" spans="1:9" s="8" customFormat="1" ht="23.25" customHeight="1">
      <c r="A51" s="12">
        <v>9</v>
      </c>
      <c r="B51" s="75" t="s">
        <v>44</v>
      </c>
      <c r="C51" s="16">
        <v>48000</v>
      </c>
      <c r="D51" s="16">
        <v>48000</v>
      </c>
      <c r="E51" s="12" t="s">
        <v>10</v>
      </c>
      <c r="F51" s="77" t="s">
        <v>45</v>
      </c>
      <c r="G51" s="77" t="str">
        <f>F51</f>
        <v>นายหวัง  พ่อโคตร</v>
      </c>
      <c r="H51" s="78" t="s">
        <v>12</v>
      </c>
      <c r="I51" s="14" t="s">
        <v>46</v>
      </c>
    </row>
    <row r="52" spans="1:9" s="8" customFormat="1" ht="23.25" customHeight="1">
      <c r="A52" s="12"/>
      <c r="B52" s="75"/>
      <c r="C52" s="16"/>
      <c r="D52" s="16"/>
      <c r="E52" s="12"/>
      <c r="F52" s="77"/>
      <c r="G52" s="77"/>
      <c r="H52" s="78"/>
      <c r="I52" s="14" t="s">
        <v>37</v>
      </c>
    </row>
    <row r="53" spans="1:9" s="8" customFormat="1" ht="23.25" customHeight="1">
      <c r="A53" s="12"/>
      <c r="B53" s="75"/>
      <c r="C53" s="16"/>
      <c r="D53" s="16"/>
      <c r="E53" s="12"/>
      <c r="F53" s="22" t="s">
        <v>11</v>
      </c>
      <c r="G53" s="19" t="s">
        <v>11</v>
      </c>
      <c r="H53" s="78"/>
      <c r="I53" s="14"/>
    </row>
    <row r="54" spans="1:9" ht="22.5" customHeight="1">
      <c r="A54" s="9"/>
      <c r="B54" s="76"/>
      <c r="C54" s="17"/>
      <c r="D54" s="17"/>
      <c r="E54" s="10"/>
      <c r="F54" s="17">
        <f>D51</f>
        <v>48000</v>
      </c>
      <c r="G54" s="17">
        <f>F54</f>
        <v>48000</v>
      </c>
      <c r="H54" s="79"/>
      <c r="I54" s="10"/>
    </row>
    <row r="55" spans="1:9" ht="6" customHeight="1">
      <c r="A55" s="11"/>
      <c r="B55" s="13"/>
      <c r="C55" s="15"/>
      <c r="D55" s="18"/>
      <c r="E55" s="11"/>
      <c r="F55" s="15"/>
      <c r="G55" s="15"/>
      <c r="H55" s="13"/>
      <c r="I55" s="11"/>
    </row>
    <row r="56" spans="1:9" s="8" customFormat="1" ht="23.25" customHeight="1">
      <c r="A56" s="12">
        <v>10</v>
      </c>
      <c r="B56" s="75" t="s">
        <v>58</v>
      </c>
      <c r="C56" s="16">
        <v>18000</v>
      </c>
      <c r="D56" s="16">
        <v>18000</v>
      </c>
      <c r="E56" s="12" t="s">
        <v>10</v>
      </c>
      <c r="F56" s="77" t="s">
        <v>16</v>
      </c>
      <c r="G56" s="77" t="str">
        <f>F56</f>
        <v>ร้าน พี.โอเอ.เซอร์วิส</v>
      </c>
      <c r="H56" s="78" t="s">
        <v>12</v>
      </c>
      <c r="I56" s="14" t="s">
        <v>59</v>
      </c>
    </row>
    <row r="57" spans="1:9" s="8" customFormat="1" ht="23.25" customHeight="1">
      <c r="A57" s="12"/>
      <c r="B57" s="75"/>
      <c r="C57" s="16"/>
      <c r="D57" s="16"/>
      <c r="E57" s="12"/>
      <c r="F57" s="77"/>
      <c r="G57" s="77"/>
      <c r="H57" s="78"/>
      <c r="I57" s="14" t="s">
        <v>37</v>
      </c>
    </row>
    <row r="58" spans="1:9" s="8" customFormat="1" ht="23.25" customHeight="1">
      <c r="A58" s="12"/>
      <c r="B58" s="75"/>
      <c r="C58" s="16"/>
      <c r="D58" s="16"/>
      <c r="E58" s="12"/>
      <c r="F58" s="22" t="s">
        <v>11</v>
      </c>
      <c r="G58" s="19" t="s">
        <v>11</v>
      </c>
      <c r="H58" s="78"/>
      <c r="I58" s="14"/>
    </row>
    <row r="59" spans="1:9" ht="22.5" customHeight="1">
      <c r="A59" s="9"/>
      <c r="B59" s="76"/>
      <c r="C59" s="17"/>
      <c r="D59" s="17"/>
      <c r="E59" s="10"/>
      <c r="F59" s="17">
        <f>D56</f>
        <v>18000</v>
      </c>
      <c r="G59" s="17">
        <f>F59</f>
        <v>18000</v>
      </c>
      <c r="H59" s="79"/>
      <c r="I59" s="10"/>
    </row>
    <row r="60" spans="1:9" ht="6" customHeight="1">
      <c r="A60" s="11"/>
      <c r="B60" s="13"/>
      <c r="C60" s="15"/>
      <c r="D60" s="18"/>
      <c r="E60" s="11"/>
      <c r="F60" s="15"/>
      <c r="G60" s="15"/>
      <c r="H60" s="13"/>
      <c r="I60" s="11"/>
    </row>
    <row r="61" spans="1:9" s="8" customFormat="1" ht="23.25" customHeight="1">
      <c r="A61" s="12">
        <v>11</v>
      </c>
      <c r="B61" s="75" t="s">
        <v>60</v>
      </c>
      <c r="C61" s="16">
        <v>54000</v>
      </c>
      <c r="D61" s="16">
        <v>54000</v>
      </c>
      <c r="E61" s="12" t="s">
        <v>10</v>
      </c>
      <c r="F61" s="77" t="s">
        <v>25</v>
      </c>
      <c r="G61" s="77" t="str">
        <f>F61</f>
        <v>นางสาวลลิตา แสงศาลา</v>
      </c>
      <c r="H61" s="78" t="s">
        <v>12</v>
      </c>
      <c r="I61" s="14" t="s">
        <v>61</v>
      </c>
    </row>
    <row r="62" spans="1:9" s="8" customFormat="1" ht="23.25" customHeight="1">
      <c r="A62" s="12"/>
      <c r="B62" s="75"/>
      <c r="C62" s="16"/>
      <c r="D62" s="16"/>
      <c r="E62" s="12"/>
      <c r="F62" s="77"/>
      <c r="G62" s="77"/>
      <c r="H62" s="78"/>
      <c r="I62" s="14" t="s">
        <v>37</v>
      </c>
    </row>
    <row r="63" spans="1:9" s="8" customFormat="1" ht="23.25" customHeight="1">
      <c r="A63" s="12"/>
      <c r="B63" s="75"/>
      <c r="C63" s="16"/>
      <c r="D63" s="16"/>
      <c r="E63" s="12"/>
      <c r="F63" s="22" t="s">
        <v>11</v>
      </c>
      <c r="G63" s="19" t="s">
        <v>11</v>
      </c>
      <c r="H63" s="78"/>
      <c r="I63" s="14"/>
    </row>
    <row r="64" spans="1:9" ht="22.5" customHeight="1">
      <c r="A64" s="9"/>
      <c r="B64" s="76"/>
      <c r="C64" s="17"/>
      <c r="D64" s="17"/>
      <c r="E64" s="10"/>
      <c r="F64" s="17">
        <f>D61</f>
        <v>54000</v>
      </c>
      <c r="G64" s="17">
        <f>F64</f>
        <v>54000</v>
      </c>
      <c r="H64" s="79"/>
      <c r="I64" s="10"/>
    </row>
    <row r="65" spans="1:9" ht="6" customHeight="1">
      <c r="A65" s="11"/>
      <c r="B65" s="13"/>
      <c r="C65" s="15"/>
      <c r="D65" s="18"/>
      <c r="E65" s="11"/>
      <c r="F65" s="15"/>
      <c r="G65" s="15"/>
      <c r="H65" s="13"/>
      <c r="I65" s="11"/>
    </row>
    <row r="66" spans="1:9" s="8" customFormat="1" ht="23.25" customHeight="1">
      <c r="A66" s="12">
        <v>12</v>
      </c>
      <c r="B66" s="75" t="s">
        <v>62</v>
      </c>
      <c r="C66" s="16">
        <v>48000</v>
      </c>
      <c r="D66" s="16">
        <v>48000</v>
      </c>
      <c r="E66" s="12" t="s">
        <v>10</v>
      </c>
      <c r="F66" s="82" t="s">
        <v>23</v>
      </c>
      <c r="G66" s="82" t="str">
        <f>F66</f>
        <v>นางสาวภาวรินทร์ จันทร์ไตรัต</v>
      </c>
      <c r="H66" s="78" t="s">
        <v>12</v>
      </c>
      <c r="I66" s="14" t="s">
        <v>63</v>
      </c>
    </row>
    <row r="67" spans="1:9" s="8" customFormat="1" ht="23.25" customHeight="1">
      <c r="A67" s="12"/>
      <c r="B67" s="75"/>
      <c r="C67" s="16"/>
      <c r="D67" s="16"/>
      <c r="E67" s="12"/>
      <c r="F67" s="82"/>
      <c r="G67" s="82"/>
      <c r="H67" s="78"/>
      <c r="I67" s="14" t="s">
        <v>37</v>
      </c>
    </row>
    <row r="68" spans="1:9" s="8" customFormat="1" ht="23.25" customHeight="1">
      <c r="A68" s="12"/>
      <c r="B68" s="75"/>
      <c r="C68" s="16"/>
      <c r="D68" s="16"/>
      <c r="E68" s="12"/>
      <c r="F68" s="22" t="s">
        <v>11</v>
      </c>
      <c r="G68" s="19" t="s">
        <v>11</v>
      </c>
      <c r="H68" s="78"/>
      <c r="I68" s="14"/>
    </row>
    <row r="69" spans="1:9" ht="22.5" customHeight="1">
      <c r="A69" s="9"/>
      <c r="B69" s="76"/>
      <c r="C69" s="17"/>
      <c r="D69" s="17"/>
      <c r="E69" s="10"/>
      <c r="F69" s="17">
        <f>D66</f>
        <v>48000</v>
      </c>
      <c r="G69" s="17">
        <f>F69</f>
        <v>48000</v>
      </c>
      <c r="H69" s="79"/>
      <c r="I69" s="10"/>
    </row>
    <row r="70" spans="1:9" ht="22.5" customHeight="1">
      <c r="A70" s="23"/>
      <c r="B70" s="27"/>
      <c r="H70" s="24"/>
    </row>
    <row r="71" spans="1:9" ht="25.5" customHeight="1">
      <c r="A71" s="74" t="s">
        <v>17</v>
      </c>
      <c r="B71" s="74"/>
      <c r="C71" s="74"/>
      <c r="D71" s="74"/>
      <c r="E71" s="74"/>
      <c r="F71" s="74"/>
      <c r="G71" s="74"/>
      <c r="H71" s="74"/>
      <c r="I71" s="74"/>
    </row>
    <row r="72" spans="1:9" ht="72.75" customHeight="1">
      <c r="A72" s="4" t="s">
        <v>1</v>
      </c>
      <c r="B72" s="5" t="s">
        <v>2</v>
      </c>
      <c r="C72" s="6" t="s">
        <v>4</v>
      </c>
      <c r="D72" s="7" t="s">
        <v>3</v>
      </c>
      <c r="E72" s="4" t="s">
        <v>5</v>
      </c>
      <c r="F72" s="6" t="s">
        <v>6</v>
      </c>
      <c r="G72" s="6" t="s">
        <v>7</v>
      </c>
      <c r="H72" s="5" t="s">
        <v>8</v>
      </c>
      <c r="I72" s="4" t="s">
        <v>9</v>
      </c>
    </row>
    <row r="73" spans="1:9" ht="6" customHeight="1">
      <c r="A73" s="11"/>
      <c r="B73" s="13"/>
      <c r="C73" s="15"/>
      <c r="D73" s="18"/>
      <c r="E73" s="11"/>
      <c r="F73" s="15"/>
      <c r="G73" s="15"/>
      <c r="H73" s="13"/>
      <c r="I73" s="11"/>
    </row>
    <row r="74" spans="1:9" s="8" customFormat="1" ht="23.25" customHeight="1">
      <c r="A74" s="12">
        <v>13</v>
      </c>
      <c r="B74" s="75" t="s">
        <v>64</v>
      </c>
      <c r="C74" s="16">
        <v>18000</v>
      </c>
      <c r="D74" s="16">
        <v>18000</v>
      </c>
      <c r="E74" s="12" t="str">
        <f>E61</f>
        <v>เฉพาะเจาะจง</v>
      </c>
      <c r="F74" s="77" t="s">
        <v>15</v>
      </c>
      <c r="G74" s="77" t="str">
        <f>F74</f>
        <v>บริษัท ก๊อปปี้ไลน์ โอเอ (สกลนคร) จำกัด</v>
      </c>
      <c r="H74" s="78" t="str">
        <f>H61</f>
        <v>เป็นผู้ยื่นข้อเสนอที่เหมาะสม  คุ้มค่ากับงบประมาณ  โดยมีรายละเอียดของงานครบถ้วน  ตามข้อกำหนด</v>
      </c>
      <c r="I74" s="14" t="s">
        <v>65</v>
      </c>
    </row>
    <row r="75" spans="1:9" s="8" customFormat="1" ht="23.25" customHeight="1">
      <c r="A75" s="12"/>
      <c r="B75" s="75"/>
      <c r="C75" s="16"/>
      <c r="D75" s="16"/>
      <c r="E75" s="12"/>
      <c r="F75" s="77"/>
      <c r="G75" s="77"/>
      <c r="H75" s="78"/>
      <c r="I75" s="14" t="s">
        <v>37</v>
      </c>
    </row>
    <row r="76" spans="1:9" s="8" customFormat="1" ht="23.25" customHeight="1">
      <c r="A76" s="12"/>
      <c r="B76" s="75"/>
      <c r="C76" s="16"/>
      <c r="D76" s="16"/>
      <c r="E76" s="12"/>
      <c r="F76" s="22" t="s">
        <v>11</v>
      </c>
      <c r="G76" s="19" t="s">
        <v>11</v>
      </c>
      <c r="H76" s="78"/>
      <c r="I76" s="14"/>
    </row>
    <row r="77" spans="1:9" ht="22.5" customHeight="1">
      <c r="A77" s="9"/>
      <c r="B77" s="76"/>
      <c r="C77" s="17"/>
      <c r="D77" s="17"/>
      <c r="E77" s="10"/>
      <c r="F77" s="17">
        <f>D74</f>
        <v>18000</v>
      </c>
      <c r="G77" s="17">
        <f>F77</f>
        <v>18000</v>
      </c>
      <c r="H77" s="79"/>
      <c r="I77" s="10"/>
    </row>
    <row r="78" spans="1:9" ht="6" customHeight="1">
      <c r="A78" s="11"/>
      <c r="B78" s="13"/>
      <c r="C78" s="15"/>
      <c r="D78" s="18"/>
      <c r="E78" s="11"/>
      <c r="F78" s="15"/>
      <c r="G78" s="15"/>
      <c r="H78" s="13"/>
      <c r="I78" s="11"/>
    </row>
    <row r="79" spans="1:9" s="8" customFormat="1" ht="23.25" customHeight="1">
      <c r="A79" s="12">
        <v>14</v>
      </c>
      <c r="B79" s="75" t="s">
        <v>69</v>
      </c>
      <c r="C79" s="16">
        <v>36706.949999999997</v>
      </c>
      <c r="D79" s="16">
        <v>36706.949999999997</v>
      </c>
      <c r="E79" s="12" t="str">
        <f>E74</f>
        <v>เฉพาะเจาะจง</v>
      </c>
      <c r="F79" s="77" t="s">
        <v>70</v>
      </c>
      <c r="G79" s="77" t="str">
        <f>F79</f>
        <v>สหกรณ์โคนมขอนแก่น จำกัด</v>
      </c>
      <c r="H79" s="78" t="str">
        <f>H74</f>
        <v>เป็นผู้ยื่นข้อเสนอที่เหมาะสม  คุ้มค่ากับงบประมาณ  โดยมีรายละเอียดของงานครบถ้วน  ตามข้อกำหนด</v>
      </c>
      <c r="I79" s="14" t="s">
        <v>71</v>
      </c>
    </row>
    <row r="80" spans="1:9" s="8" customFormat="1" ht="23.25" customHeight="1">
      <c r="A80" s="12"/>
      <c r="B80" s="75"/>
      <c r="C80" s="16"/>
      <c r="D80" s="16"/>
      <c r="E80" s="12"/>
      <c r="F80" s="77"/>
      <c r="G80" s="77"/>
      <c r="H80" s="78"/>
      <c r="I80" s="14" t="s">
        <v>37</v>
      </c>
    </row>
    <row r="81" spans="1:9" s="8" customFormat="1" ht="23.25" customHeight="1">
      <c r="A81" s="12"/>
      <c r="B81" s="75"/>
      <c r="C81" s="16"/>
      <c r="D81" s="16"/>
      <c r="E81" s="12"/>
      <c r="F81" s="22" t="s">
        <v>11</v>
      </c>
      <c r="G81" s="19" t="s">
        <v>11</v>
      </c>
      <c r="H81" s="78"/>
      <c r="I81" s="14"/>
    </row>
    <row r="82" spans="1:9" ht="22.5" customHeight="1">
      <c r="A82" s="9"/>
      <c r="B82" s="76"/>
      <c r="C82" s="17"/>
      <c r="D82" s="17"/>
      <c r="E82" s="10"/>
      <c r="F82" s="17">
        <f>D79</f>
        <v>36706.949999999997</v>
      </c>
      <c r="G82" s="17">
        <f>F82</f>
        <v>36706.949999999997</v>
      </c>
      <c r="H82" s="79"/>
      <c r="I82" s="10"/>
    </row>
    <row r="83" spans="1:9" ht="6" customHeight="1">
      <c r="A83" s="11"/>
      <c r="B83" s="13"/>
      <c r="C83" s="15"/>
      <c r="D83" s="18"/>
      <c r="E83" s="11"/>
      <c r="F83" s="15"/>
      <c r="G83" s="15"/>
      <c r="H83" s="13"/>
      <c r="I83" s="11"/>
    </row>
    <row r="84" spans="1:9" s="8" customFormat="1" ht="23.25" customHeight="1">
      <c r="A84" s="12">
        <v>15</v>
      </c>
      <c r="B84" s="75" t="s">
        <v>72</v>
      </c>
      <c r="C84" s="16">
        <v>8536.5</v>
      </c>
      <c r="D84" s="16">
        <v>8536.5</v>
      </c>
      <c r="E84" s="12" t="str">
        <f>E79</f>
        <v>เฉพาะเจาะจง</v>
      </c>
      <c r="F84" s="77" t="s">
        <v>70</v>
      </c>
      <c r="G84" s="77" t="str">
        <f>F84</f>
        <v>สหกรณ์โคนมขอนแก่น จำกัด</v>
      </c>
      <c r="H84" s="78" t="str">
        <f>H74</f>
        <v>เป็นผู้ยื่นข้อเสนอที่เหมาะสม  คุ้มค่ากับงบประมาณ  โดยมีรายละเอียดของงานครบถ้วน  ตามข้อกำหนด</v>
      </c>
      <c r="I84" s="14" t="s">
        <v>73</v>
      </c>
    </row>
    <row r="85" spans="1:9" s="8" customFormat="1" ht="23.25" customHeight="1">
      <c r="A85" s="12"/>
      <c r="B85" s="75"/>
      <c r="C85" s="16"/>
      <c r="D85" s="16"/>
      <c r="E85" s="12"/>
      <c r="F85" s="77"/>
      <c r="G85" s="77"/>
      <c r="H85" s="78"/>
      <c r="I85" s="14" t="s">
        <v>37</v>
      </c>
    </row>
    <row r="86" spans="1:9" s="8" customFormat="1" ht="23.25" customHeight="1">
      <c r="A86" s="12"/>
      <c r="B86" s="75"/>
      <c r="C86" s="16"/>
      <c r="D86" s="16"/>
      <c r="E86" s="12"/>
      <c r="F86" s="22" t="s">
        <v>11</v>
      </c>
      <c r="G86" s="19" t="s">
        <v>11</v>
      </c>
      <c r="H86" s="78"/>
      <c r="I86" s="14"/>
    </row>
    <row r="87" spans="1:9" ht="22.5" customHeight="1">
      <c r="A87" s="9"/>
      <c r="B87" s="76"/>
      <c r="C87" s="17"/>
      <c r="D87" s="17"/>
      <c r="E87" s="10"/>
      <c r="F87" s="17">
        <f>D84</f>
        <v>8536.5</v>
      </c>
      <c r="G87" s="17">
        <f>F87</f>
        <v>8536.5</v>
      </c>
      <c r="H87" s="79"/>
      <c r="I87" s="10"/>
    </row>
    <row r="88" spans="1:9" ht="6" customHeight="1">
      <c r="A88" s="11"/>
      <c r="B88" s="13"/>
      <c r="C88" s="15"/>
      <c r="D88" s="18"/>
      <c r="E88" s="11"/>
      <c r="F88" s="15"/>
      <c r="G88" s="15"/>
      <c r="H88" s="13"/>
      <c r="I88" s="11"/>
    </row>
    <row r="89" spans="1:9" s="8" customFormat="1" ht="23.25" customHeight="1">
      <c r="A89" s="12">
        <v>16</v>
      </c>
      <c r="B89" s="75" t="s">
        <v>66</v>
      </c>
      <c r="C89" s="16">
        <v>9000</v>
      </c>
      <c r="D89" s="16">
        <v>9000</v>
      </c>
      <c r="E89" s="12" t="str">
        <f>E66</f>
        <v>เฉพาะเจาะจง</v>
      </c>
      <c r="F89" s="77" t="s">
        <v>67</v>
      </c>
      <c r="G89" s="77" t="str">
        <f>F89</f>
        <v>ร้าน ที เอส คอมพิวเตอร์ โดย นางสาวสุนิตา เคนไชยวงค์</v>
      </c>
      <c r="H89" s="78" t="str">
        <f>H66</f>
        <v>เป็นผู้ยื่นข้อเสนอที่เหมาะสม  คุ้มค่ากับงบประมาณ  โดยมีรายละเอียดของงานครบถ้วน  ตามข้อกำหนด</v>
      </c>
      <c r="I89" s="14" t="s">
        <v>68</v>
      </c>
    </row>
    <row r="90" spans="1:9" s="8" customFormat="1" ht="23.25" customHeight="1">
      <c r="A90" s="12"/>
      <c r="B90" s="75"/>
      <c r="C90" s="16"/>
      <c r="D90" s="16"/>
      <c r="E90" s="12"/>
      <c r="F90" s="77"/>
      <c r="G90" s="77"/>
      <c r="H90" s="78"/>
      <c r="I90" s="14" t="s">
        <v>37</v>
      </c>
    </row>
    <row r="91" spans="1:9" s="8" customFormat="1" ht="23.25" customHeight="1">
      <c r="A91" s="12"/>
      <c r="B91" s="75"/>
      <c r="C91" s="16"/>
      <c r="D91" s="16"/>
      <c r="E91" s="12"/>
      <c r="F91" s="77"/>
      <c r="G91" s="77"/>
      <c r="H91" s="78"/>
      <c r="I91" s="14"/>
    </row>
    <row r="92" spans="1:9" s="8" customFormat="1" ht="23.25" customHeight="1">
      <c r="A92" s="12"/>
      <c r="B92" s="75"/>
      <c r="C92" s="16"/>
      <c r="D92" s="16"/>
      <c r="E92" s="12"/>
      <c r="F92" s="22" t="s">
        <v>11</v>
      </c>
      <c r="G92" s="19" t="s">
        <v>11</v>
      </c>
      <c r="H92" s="78"/>
      <c r="I92" s="14"/>
    </row>
    <row r="93" spans="1:9" ht="22.5" customHeight="1">
      <c r="A93" s="9"/>
      <c r="B93" s="76"/>
      <c r="C93" s="17"/>
      <c r="D93" s="17"/>
      <c r="E93" s="10"/>
      <c r="F93" s="17">
        <f>D89</f>
        <v>9000</v>
      </c>
      <c r="G93" s="17">
        <f>F93</f>
        <v>9000</v>
      </c>
      <c r="H93" s="79"/>
      <c r="I93" s="10"/>
    </row>
    <row r="95" spans="1:9" ht="22.5" customHeight="1">
      <c r="A95" s="23"/>
      <c r="B95" s="27"/>
      <c r="H95" s="24"/>
    </row>
    <row r="96" spans="1:9" ht="25.5" customHeight="1">
      <c r="A96" s="74" t="s">
        <v>18</v>
      </c>
      <c r="B96" s="74"/>
      <c r="C96" s="74"/>
      <c r="D96" s="74"/>
      <c r="E96" s="74"/>
      <c r="F96" s="74"/>
      <c r="G96" s="74"/>
      <c r="H96" s="74"/>
      <c r="I96" s="74"/>
    </row>
    <row r="97" spans="1:9" ht="25.5" customHeight="1">
      <c r="A97" s="32"/>
      <c r="B97" s="32"/>
      <c r="C97" s="32"/>
      <c r="D97" s="32"/>
      <c r="E97" s="32"/>
      <c r="F97" s="32"/>
      <c r="G97" s="32"/>
      <c r="H97" s="32"/>
      <c r="I97" s="32"/>
    </row>
    <row r="98" spans="1:9" ht="25.5" customHeight="1">
      <c r="A98" s="32"/>
      <c r="B98" s="32"/>
      <c r="C98" s="32"/>
      <c r="D98" s="32"/>
      <c r="E98" s="32"/>
      <c r="F98" s="32"/>
      <c r="G98" s="32"/>
      <c r="H98" s="32"/>
      <c r="I98" s="32"/>
    </row>
    <row r="99" spans="1:9">
      <c r="C99" s="30" t="s">
        <v>9</v>
      </c>
      <c r="D99" s="29" t="s">
        <v>4</v>
      </c>
      <c r="F99" s="29">
        <f>SUM(C6:C93)</f>
        <v>540043.44999999995</v>
      </c>
      <c r="G99" s="29" t="s">
        <v>22</v>
      </c>
    </row>
    <row r="100" spans="1:9">
      <c r="D100" s="29" t="s">
        <v>19</v>
      </c>
      <c r="F100" s="29">
        <f>SUM(D6:D93)</f>
        <v>540043.44999999995</v>
      </c>
      <c r="G100" s="29" t="s">
        <v>22</v>
      </c>
    </row>
    <row r="101" spans="1:9">
      <c r="D101" s="29" t="s">
        <v>20</v>
      </c>
      <c r="F101" s="29">
        <f>SUM(G9:G93)</f>
        <v>540043.44999999995</v>
      </c>
      <c r="G101" s="29" t="s">
        <v>22</v>
      </c>
    </row>
    <row r="102" spans="1:9">
      <c r="D102" s="29" t="s">
        <v>21</v>
      </c>
      <c r="F102" s="29">
        <f>F99-F101</f>
        <v>0</v>
      </c>
      <c r="G102" s="29" t="s">
        <v>22</v>
      </c>
    </row>
    <row r="122" spans="4:6">
      <c r="D122" s="3">
        <f>F99</f>
        <v>540043.44999999995</v>
      </c>
      <c r="F122" s="3">
        <f>F101</f>
        <v>540043.44999999995</v>
      </c>
    </row>
  </sheetData>
  <mergeCells count="59">
    <mergeCell ref="B16:B18"/>
    <mergeCell ref="B28:B31"/>
    <mergeCell ref="B89:B93"/>
    <mergeCell ref="B66:B69"/>
    <mergeCell ref="B56:B59"/>
    <mergeCell ref="B38:B41"/>
    <mergeCell ref="B51:B54"/>
    <mergeCell ref="F79:F80"/>
    <mergeCell ref="G79:G80"/>
    <mergeCell ref="H89:H93"/>
    <mergeCell ref="H79:H82"/>
    <mergeCell ref="H84:H87"/>
    <mergeCell ref="F66:F67"/>
    <mergeCell ref="G66:G67"/>
    <mergeCell ref="H66:H69"/>
    <mergeCell ref="A71:I71"/>
    <mergeCell ref="B74:B77"/>
    <mergeCell ref="F74:F75"/>
    <mergeCell ref="G74:G75"/>
    <mergeCell ref="H74:H77"/>
    <mergeCell ref="F56:F57"/>
    <mergeCell ref="G56:G57"/>
    <mergeCell ref="H56:H59"/>
    <mergeCell ref="B61:B64"/>
    <mergeCell ref="F61:F62"/>
    <mergeCell ref="G61:G62"/>
    <mergeCell ref="H61:H64"/>
    <mergeCell ref="F51:F52"/>
    <mergeCell ref="G51:G52"/>
    <mergeCell ref="H51:H54"/>
    <mergeCell ref="B43:B45"/>
    <mergeCell ref="H33:H36"/>
    <mergeCell ref="F43:F44"/>
    <mergeCell ref="G43:G44"/>
    <mergeCell ref="H43:H46"/>
    <mergeCell ref="A48:I48"/>
    <mergeCell ref="A1:I1"/>
    <mergeCell ref="A2:I2"/>
    <mergeCell ref="A3:I3"/>
    <mergeCell ref="H6:H9"/>
    <mergeCell ref="H11:H14"/>
    <mergeCell ref="F6:F7"/>
    <mergeCell ref="G6:G7"/>
    <mergeCell ref="A96:I96"/>
    <mergeCell ref="B6:B9"/>
    <mergeCell ref="B11:B14"/>
    <mergeCell ref="B21:B23"/>
    <mergeCell ref="F89:F91"/>
    <mergeCell ref="G89:G91"/>
    <mergeCell ref="B79:B82"/>
    <mergeCell ref="B84:B87"/>
    <mergeCell ref="F84:F85"/>
    <mergeCell ref="G84:G85"/>
    <mergeCell ref="H38:H41"/>
    <mergeCell ref="H16:H19"/>
    <mergeCell ref="H21:H24"/>
    <mergeCell ref="A25:I25"/>
    <mergeCell ref="H28:H31"/>
    <mergeCell ref="B33:B36"/>
  </mergeCells>
  <pageMargins left="0.63" right="0.2" top="0.68" bottom="0.51" header="0.28999999999999998" footer="0.2"/>
  <pageSetup paperSize="9" scale="9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D4D64-6124-4A5D-81EC-B1A1F2F9149B}">
  <dimension ref="A1:I134"/>
  <sheetViews>
    <sheetView topLeftCell="A130" zoomScale="110" zoomScaleNormal="110" workbookViewId="0">
      <selection activeCell="F135" sqref="F135"/>
    </sheetView>
  </sheetViews>
  <sheetFormatPr defaultColWidth="9" defaultRowHeight="18"/>
  <cols>
    <col min="1" max="1" width="4.44140625" style="2" customWidth="1"/>
    <col min="2" max="2" width="23.33203125" style="1" customWidth="1"/>
    <col min="3" max="3" width="15" style="3" customWidth="1"/>
    <col min="4" max="4" width="14.21875" style="3" customWidth="1"/>
    <col min="5" max="5" width="10.44140625" style="1" customWidth="1"/>
    <col min="6" max="6" width="17.44140625" style="3" customWidth="1"/>
    <col min="7" max="7" width="17.33203125" style="3" customWidth="1"/>
    <col min="8" max="8" width="10.6640625" style="1" customWidth="1"/>
    <col min="9" max="9" width="19.21875" style="1" customWidth="1"/>
    <col min="10" max="16384" width="9" style="1"/>
  </cols>
  <sheetData>
    <row r="1" spans="1:9">
      <c r="A1" s="80" t="s">
        <v>387</v>
      </c>
      <c r="B1" s="80"/>
      <c r="C1" s="80"/>
      <c r="D1" s="80"/>
      <c r="E1" s="80"/>
      <c r="F1" s="80"/>
      <c r="G1" s="80"/>
      <c r="H1" s="80"/>
      <c r="I1" s="80"/>
    </row>
    <row r="2" spans="1:9">
      <c r="A2" s="80" t="s">
        <v>0</v>
      </c>
      <c r="B2" s="80"/>
      <c r="C2" s="80"/>
      <c r="D2" s="80"/>
      <c r="E2" s="80"/>
      <c r="F2" s="80"/>
      <c r="G2" s="80"/>
      <c r="H2" s="80"/>
      <c r="I2" s="80"/>
    </row>
    <row r="3" spans="1:9">
      <c r="A3" s="81" t="s">
        <v>388</v>
      </c>
      <c r="B3" s="81"/>
      <c r="C3" s="81"/>
      <c r="D3" s="81"/>
      <c r="E3" s="81"/>
      <c r="F3" s="81"/>
      <c r="G3" s="81"/>
      <c r="H3" s="81"/>
      <c r="I3" s="81"/>
    </row>
    <row r="4" spans="1:9" ht="66.75" customHeight="1">
      <c r="A4" s="4" t="s">
        <v>1</v>
      </c>
      <c r="B4" s="5" t="s">
        <v>2</v>
      </c>
      <c r="C4" s="6" t="s">
        <v>4</v>
      </c>
      <c r="D4" s="7" t="s">
        <v>3</v>
      </c>
      <c r="E4" s="4" t="s">
        <v>5</v>
      </c>
      <c r="F4" s="6" t="s">
        <v>6</v>
      </c>
      <c r="G4" s="6" t="s">
        <v>7</v>
      </c>
      <c r="H4" s="5" t="s">
        <v>8</v>
      </c>
      <c r="I4" s="4" t="s">
        <v>9</v>
      </c>
    </row>
    <row r="5" spans="1:9" ht="6" customHeight="1">
      <c r="A5" s="11"/>
      <c r="B5" s="13"/>
      <c r="C5" s="15"/>
      <c r="D5" s="18"/>
      <c r="E5" s="11"/>
      <c r="F5" s="15"/>
      <c r="G5" s="15"/>
      <c r="H5" s="13"/>
      <c r="I5" s="11"/>
    </row>
    <row r="6" spans="1:9" s="8" customFormat="1" ht="23.25" customHeight="1">
      <c r="A6" s="12">
        <v>1</v>
      </c>
      <c r="B6" s="75" t="s">
        <v>389</v>
      </c>
      <c r="C6" s="16">
        <v>11460</v>
      </c>
      <c r="D6" s="16">
        <v>11460</v>
      </c>
      <c r="E6" s="12" t="s">
        <v>10</v>
      </c>
      <c r="F6" s="77" t="s">
        <v>390</v>
      </c>
      <c r="G6" s="77" t="str">
        <f>F6</f>
        <v>นางสาวบุญตา   ชิณนอก</v>
      </c>
      <c r="H6" s="78" t="s">
        <v>12</v>
      </c>
      <c r="I6" s="14" t="s">
        <v>391</v>
      </c>
    </row>
    <row r="7" spans="1:9" s="8" customFormat="1" ht="23.25" customHeight="1">
      <c r="A7" s="12"/>
      <c r="B7" s="75"/>
      <c r="C7" s="16"/>
      <c r="D7" s="16"/>
      <c r="E7" s="12"/>
      <c r="F7" s="77"/>
      <c r="G7" s="77"/>
      <c r="H7" s="78"/>
      <c r="I7" s="14" t="s">
        <v>392</v>
      </c>
    </row>
    <row r="8" spans="1:9" s="8" customFormat="1" ht="23.25" customHeight="1">
      <c r="A8" s="12"/>
      <c r="B8" s="75"/>
      <c r="C8" s="16"/>
      <c r="D8" s="16"/>
      <c r="E8" s="12"/>
      <c r="F8" s="22" t="s">
        <v>11</v>
      </c>
      <c r="G8" s="19" t="s">
        <v>11</v>
      </c>
      <c r="H8" s="78"/>
      <c r="I8" s="14"/>
    </row>
    <row r="9" spans="1:9" ht="22.5" customHeight="1">
      <c r="A9" s="9"/>
      <c r="B9" s="76"/>
      <c r="C9" s="17"/>
      <c r="D9" s="17"/>
      <c r="E9" s="10"/>
      <c r="F9" s="17">
        <f>D6</f>
        <v>11460</v>
      </c>
      <c r="G9" s="17">
        <f>F9</f>
        <v>11460</v>
      </c>
      <c r="H9" s="79"/>
      <c r="I9" s="10"/>
    </row>
    <row r="10" spans="1:9" ht="6" customHeight="1">
      <c r="A10" s="11"/>
      <c r="B10" s="13"/>
      <c r="C10" s="15"/>
      <c r="D10" s="18"/>
      <c r="E10" s="11"/>
      <c r="F10" s="15"/>
      <c r="G10" s="15"/>
      <c r="H10" s="13"/>
      <c r="I10" s="11"/>
    </row>
    <row r="11" spans="1:9" s="8" customFormat="1" ht="23.25" customHeight="1">
      <c r="A11" s="12">
        <v>2</v>
      </c>
      <c r="B11" s="75" t="s">
        <v>406</v>
      </c>
      <c r="C11" s="16">
        <v>5800</v>
      </c>
      <c r="D11" s="16">
        <v>5800</v>
      </c>
      <c r="E11" s="12" t="s">
        <v>10</v>
      </c>
      <c r="F11" s="77" t="s">
        <v>407</v>
      </c>
      <c r="G11" s="77" t="str">
        <f>F11</f>
        <v>นายสัญชัย  อินนะระ</v>
      </c>
      <c r="H11" s="78" t="s">
        <v>12</v>
      </c>
      <c r="I11" s="14" t="s">
        <v>408</v>
      </c>
    </row>
    <row r="12" spans="1:9" s="8" customFormat="1" ht="23.25" customHeight="1">
      <c r="A12" s="12"/>
      <c r="B12" s="75"/>
      <c r="C12" s="16"/>
      <c r="D12" s="16"/>
      <c r="E12" s="12"/>
      <c r="F12" s="77"/>
      <c r="G12" s="77"/>
      <c r="H12" s="78"/>
      <c r="I12" s="14" t="s">
        <v>392</v>
      </c>
    </row>
    <row r="13" spans="1:9" s="8" customFormat="1" ht="23.25" customHeight="1">
      <c r="A13" s="12"/>
      <c r="B13" s="75"/>
      <c r="C13" s="16"/>
      <c r="D13" s="16"/>
      <c r="E13" s="12"/>
      <c r="F13" s="22" t="s">
        <v>11</v>
      </c>
      <c r="G13" s="19" t="s">
        <v>11</v>
      </c>
      <c r="H13" s="78"/>
      <c r="I13" s="14"/>
    </row>
    <row r="14" spans="1:9" ht="22.5" customHeight="1">
      <c r="A14" s="9"/>
      <c r="B14" s="76"/>
      <c r="C14" s="17"/>
      <c r="D14" s="17"/>
      <c r="E14" s="10"/>
      <c r="F14" s="17">
        <f>D11</f>
        <v>5800</v>
      </c>
      <c r="G14" s="17">
        <f>F14</f>
        <v>5800</v>
      </c>
      <c r="H14" s="79"/>
      <c r="I14" s="10"/>
    </row>
    <row r="15" spans="1:9" ht="6" customHeight="1">
      <c r="A15" s="11"/>
      <c r="B15" s="13"/>
      <c r="C15" s="15"/>
      <c r="D15" s="18"/>
      <c r="E15" s="11"/>
      <c r="F15" s="15"/>
      <c r="G15" s="15"/>
      <c r="H15" s="13"/>
      <c r="I15" s="11"/>
    </row>
    <row r="16" spans="1:9" s="8" customFormat="1" ht="23.25" customHeight="1">
      <c r="A16" s="12">
        <v>3</v>
      </c>
      <c r="B16" s="75" t="s">
        <v>409</v>
      </c>
      <c r="C16" s="16">
        <v>21000</v>
      </c>
      <c r="D16" s="16">
        <v>21000</v>
      </c>
      <c r="E16" s="12" t="s">
        <v>10</v>
      </c>
      <c r="F16" s="77" t="s">
        <v>410</v>
      </c>
      <c r="G16" s="77" t="str">
        <f>F16</f>
        <v>นายณัฐพงษ์  พรหมคนซื่อ</v>
      </c>
      <c r="H16" s="78" t="s">
        <v>12</v>
      </c>
      <c r="I16" s="14" t="s">
        <v>411</v>
      </c>
    </row>
    <row r="17" spans="1:9" s="8" customFormat="1" ht="23.25" customHeight="1">
      <c r="A17" s="12"/>
      <c r="B17" s="75"/>
      <c r="C17" s="16"/>
      <c r="D17" s="16"/>
      <c r="E17" s="12"/>
      <c r="F17" s="77"/>
      <c r="G17" s="77"/>
      <c r="H17" s="78"/>
      <c r="I17" s="14" t="s">
        <v>392</v>
      </c>
    </row>
    <row r="18" spans="1:9" s="8" customFormat="1" ht="23.25" customHeight="1">
      <c r="A18" s="12"/>
      <c r="B18" s="75"/>
      <c r="C18" s="16"/>
      <c r="D18" s="16"/>
      <c r="E18" s="12"/>
      <c r="F18" s="22" t="s">
        <v>11</v>
      </c>
      <c r="G18" s="19" t="s">
        <v>11</v>
      </c>
      <c r="H18" s="78"/>
      <c r="I18" s="14"/>
    </row>
    <row r="19" spans="1:9" ht="22.5" customHeight="1">
      <c r="A19" s="9"/>
      <c r="B19" s="76"/>
      <c r="C19" s="17"/>
      <c r="D19" s="17"/>
      <c r="E19" s="10"/>
      <c r="F19" s="17">
        <f>D16</f>
        <v>21000</v>
      </c>
      <c r="G19" s="17">
        <f>F19</f>
        <v>21000</v>
      </c>
      <c r="H19" s="79"/>
      <c r="I19" s="10"/>
    </row>
    <row r="20" spans="1:9" ht="6" customHeight="1">
      <c r="A20" s="11"/>
      <c r="B20" s="13"/>
      <c r="C20" s="15"/>
      <c r="D20" s="18"/>
      <c r="E20" s="11"/>
      <c r="F20" s="15"/>
      <c r="G20" s="15"/>
      <c r="H20" s="13"/>
      <c r="I20" s="11"/>
    </row>
    <row r="21" spans="1:9" s="8" customFormat="1" ht="23.25" customHeight="1">
      <c r="A21" s="12">
        <v>4</v>
      </c>
      <c r="B21" s="75" t="s">
        <v>412</v>
      </c>
      <c r="C21" s="16">
        <v>24000</v>
      </c>
      <c r="D21" s="16">
        <v>24000</v>
      </c>
      <c r="E21" s="12" t="s">
        <v>10</v>
      </c>
      <c r="F21" s="77" t="s">
        <v>413</v>
      </c>
      <c r="G21" s="77" t="str">
        <f>F21</f>
        <v>นางสาววารุณี  พ่อพิลา</v>
      </c>
      <c r="H21" s="78" t="s">
        <v>12</v>
      </c>
      <c r="I21" s="14" t="s">
        <v>414</v>
      </c>
    </row>
    <row r="22" spans="1:9" s="8" customFormat="1" ht="23.25" customHeight="1">
      <c r="A22" s="12"/>
      <c r="B22" s="75"/>
      <c r="C22" s="16"/>
      <c r="D22" s="16"/>
      <c r="E22" s="12"/>
      <c r="F22" s="77"/>
      <c r="G22" s="77"/>
      <c r="H22" s="78"/>
      <c r="I22" s="14" t="s">
        <v>392</v>
      </c>
    </row>
    <row r="23" spans="1:9" s="8" customFormat="1" ht="23.25" customHeight="1">
      <c r="A23" s="12"/>
      <c r="B23" s="75"/>
      <c r="C23" s="16"/>
      <c r="D23" s="16"/>
      <c r="E23" s="12"/>
      <c r="F23" s="22" t="s">
        <v>11</v>
      </c>
      <c r="G23" s="19" t="s">
        <v>11</v>
      </c>
      <c r="H23" s="78"/>
      <c r="I23" s="14"/>
    </row>
    <row r="24" spans="1:9" ht="22.5" customHeight="1">
      <c r="A24" s="9"/>
      <c r="B24" s="76"/>
      <c r="C24" s="17"/>
      <c r="D24" s="17"/>
      <c r="E24" s="10"/>
      <c r="F24" s="17">
        <f>D21</f>
        <v>24000</v>
      </c>
      <c r="G24" s="17">
        <f>F24</f>
        <v>24000</v>
      </c>
      <c r="H24" s="79"/>
      <c r="I24" s="10"/>
    </row>
    <row r="25" spans="1:9" ht="25.5" customHeight="1">
      <c r="A25" s="74" t="s">
        <v>13</v>
      </c>
      <c r="B25" s="74"/>
      <c r="C25" s="74"/>
      <c r="D25" s="74"/>
      <c r="E25" s="74"/>
      <c r="F25" s="74"/>
      <c r="G25" s="74"/>
      <c r="H25" s="74"/>
      <c r="I25" s="74"/>
    </row>
    <row r="26" spans="1:9" ht="66.75" customHeight="1">
      <c r="A26" s="4" t="s">
        <v>1</v>
      </c>
      <c r="B26" s="5" t="s">
        <v>2</v>
      </c>
      <c r="C26" s="6" t="s">
        <v>4</v>
      </c>
      <c r="D26" s="7" t="s">
        <v>3</v>
      </c>
      <c r="E26" s="4" t="s">
        <v>5</v>
      </c>
      <c r="F26" s="6" t="s">
        <v>6</v>
      </c>
      <c r="G26" s="6" t="s">
        <v>7</v>
      </c>
      <c r="H26" s="5" t="s">
        <v>8</v>
      </c>
      <c r="I26" s="4" t="s">
        <v>9</v>
      </c>
    </row>
    <row r="27" spans="1:9" ht="6" customHeight="1">
      <c r="A27" s="11"/>
      <c r="B27" s="13"/>
      <c r="C27" s="15"/>
      <c r="D27" s="18"/>
      <c r="E27" s="11"/>
      <c r="F27" s="15"/>
      <c r="G27" s="15"/>
      <c r="H27" s="13"/>
      <c r="I27" s="11"/>
    </row>
    <row r="28" spans="1:9" s="8" customFormat="1" ht="23.25" customHeight="1">
      <c r="A28" s="12">
        <v>5</v>
      </c>
      <c r="B28" s="75" t="s">
        <v>409</v>
      </c>
      <c r="C28" s="16">
        <v>24000</v>
      </c>
      <c r="D28" s="16">
        <v>24000</v>
      </c>
      <c r="E28" s="12" t="s">
        <v>10</v>
      </c>
      <c r="F28" s="77" t="s">
        <v>415</v>
      </c>
      <c r="G28" s="77" t="str">
        <f>F28</f>
        <v>นางสาววิกานดา  วงค์แก้ว</v>
      </c>
      <c r="H28" s="78" t="s">
        <v>12</v>
      </c>
      <c r="I28" s="14" t="s">
        <v>416</v>
      </c>
    </row>
    <row r="29" spans="1:9" s="8" customFormat="1" ht="23.25" customHeight="1">
      <c r="A29" s="12"/>
      <c r="B29" s="75"/>
      <c r="C29" s="16"/>
      <c r="D29" s="16"/>
      <c r="E29" s="12"/>
      <c r="F29" s="77"/>
      <c r="G29" s="77"/>
      <c r="H29" s="78"/>
      <c r="I29" s="14" t="s">
        <v>392</v>
      </c>
    </row>
    <row r="30" spans="1:9" s="8" customFormat="1" ht="23.25" customHeight="1">
      <c r="A30" s="12"/>
      <c r="B30" s="75"/>
      <c r="C30" s="16"/>
      <c r="D30" s="16"/>
      <c r="E30" s="12"/>
      <c r="F30" s="22" t="s">
        <v>11</v>
      </c>
      <c r="G30" s="19" t="s">
        <v>11</v>
      </c>
      <c r="H30" s="78"/>
      <c r="I30" s="14"/>
    </row>
    <row r="31" spans="1:9" ht="22.5" customHeight="1">
      <c r="A31" s="9"/>
      <c r="B31" s="76"/>
      <c r="C31" s="17"/>
      <c r="D31" s="17"/>
      <c r="E31" s="10"/>
      <c r="F31" s="17">
        <f>D28</f>
        <v>24000</v>
      </c>
      <c r="G31" s="17">
        <f>F31</f>
        <v>24000</v>
      </c>
      <c r="H31" s="79"/>
      <c r="I31" s="10"/>
    </row>
    <row r="32" spans="1:9" ht="6" customHeight="1">
      <c r="A32" s="11"/>
      <c r="B32" s="13"/>
      <c r="C32" s="15"/>
      <c r="D32" s="18"/>
      <c r="E32" s="11"/>
      <c r="F32" s="15"/>
      <c r="G32" s="15"/>
      <c r="H32" s="13"/>
      <c r="I32" s="11"/>
    </row>
    <row r="33" spans="1:9" s="8" customFormat="1" ht="23.25" customHeight="1">
      <c r="A33" s="12">
        <v>6</v>
      </c>
      <c r="B33" s="75" t="s">
        <v>409</v>
      </c>
      <c r="C33" s="16">
        <v>21000</v>
      </c>
      <c r="D33" s="16">
        <v>21000</v>
      </c>
      <c r="E33" s="12" t="s">
        <v>10</v>
      </c>
      <c r="F33" s="77" t="s">
        <v>417</v>
      </c>
      <c r="G33" s="77" t="str">
        <f>F33</f>
        <v>นายเบ็ญทอง  พ่อโคตร</v>
      </c>
      <c r="H33" s="78" t="s">
        <v>12</v>
      </c>
      <c r="I33" s="14" t="s">
        <v>418</v>
      </c>
    </row>
    <row r="34" spans="1:9" s="8" customFormat="1" ht="23.25" customHeight="1">
      <c r="A34" s="12"/>
      <c r="B34" s="75"/>
      <c r="C34" s="16"/>
      <c r="D34" s="16"/>
      <c r="E34" s="12"/>
      <c r="F34" s="77"/>
      <c r="G34" s="77"/>
      <c r="H34" s="78"/>
      <c r="I34" s="14" t="s">
        <v>392</v>
      </c>
    </row>
    <row r="35" spans="1:9" s="8" customFormat="1" ht="23.25" customHeight="1">
      <c r="A35" s="12"/>
      <c r="B35" s="75"/>
      <c r="C35" s="16"/>
      <c r="D35" s="16"/>
      <c r="E35" s="12"/>
      <c r="F35" s="22" t="s">
        <v>11</v>
      </c>
      <c r="G35" s="19" t="s">
        <v>11</v>
      </c>
      <c r="H35" s="78"/>
      <c r="I35" s="14"/>
    </row>
    <row r="36" spans="1:9" ht="22.5" customHeight="1">
      <c r="A36" s="9"/>
      <c r="B36" s="76"/>
      <c r="C36" s="17"/>
      <c r="D36" s="17"/>
      <c r="E36" s="10"/>
      <c r="F36" s="17">
        <f>D33</f>
        <v>21000</v>
      </c>
      <c r="G36" s="17">
        <f>F36</f>
        <v>21000</v>
      </c>
      <c r="H36" s="79"/>
      <c r="I36" s="10"/>
    </row>
    <row r="37" spans="1:9" ht="6" customHeight="1">
      <c r="A37" s="11"/>
      <c r="B37" s="13"/>
      <c r="C37" s="15"/>
      <c r="D37" s="18"/>
      <c r="E37" s="11"/>
      <c r="F37" s="15"/>
      <c r="G37" s="15"/>
      <c r="H37" s="13"/>
      <c r="I37" s="11"/>
    </row>
    <row r="38" spans="1:9" s="8" customFormat="1" ht="23.25" customHeight="1">
      <c r="A38" s="12">
        <v>7</v>
      </c>
      <c r="B38" s="75" t="s">
        <v>419</v>
      </c>
      <c r="C38" s="16">
        <v>24600</v>
      </c>
      <c r="D38" s="16">
        <v>24600</v>
      </c>
      <c r="E38" s="12" t="s">
        <v>10</v>
      </c>
      <c r="F38" s="77" t="s">
        <v>420</v>
      </c>
      <c r="G38" s="77" t="str">
        <f>F38</f>
        <v>ร้านตั้งขายดี</v>
      </c>
      <c r="H38" s="78" t="s">
        <v>12</v>
      </c>
      <c r="I38" s="14" t="s">
        <v>421</v>
      </c>
    </row>
    <row r="39" spans="1:9" s="8" customFormat="1" ht="23.25" customHeight="1">
      <c r="A39" s="12"/>
      <c r="B39" s="75"/>
      <c r="C39" s="16"/>
      <c r="D39" s="16"/>
      <c r="E39" s="12"/>
      <c r="F39" s="77"/>
      <c r="G39" s="77"/>
      <c r="H39" s="78"/>
      <c r="I39" s="14" t="s">
        <v>392</v>
      </c>
    </row>
    <row r="40" spans="1:9" s="8" customFormat="1" ht="23.25" customHeight="1">
      <c r="A40" s="12"/>
      <c r="B40" s="75"/>
      <c r="C40" s="16"/>
      <c r="D40" s="16"/>
      <c r="E40" s="12"/>
      <c r="F40" s="22" t="s">
        <v>11</v>
      </c>
      <c r="G40" s="19" t="s">
        <v>11</v>
      </c>
      <c r="H40" s="78"/>
      <c r="I40" s="14"/>
    </row>
    <row r="41" spans="1:9" ht="22.5" customHeight="1">
      <c r="A41" s="9"/>
      <c r="B41" s="76"/>
      <c r="C41" s="17"/>
      <c r="D41" s="17"/>
      <c r="E41" s="10"/>
      <c r="F41" s="17">
        <f>D38</f>
        <v>24600</v>
      </c>
      <c r="G41" s="17">
        <f>F41</f>
        <v>24600</v>
      </c>
      <c r="H41" s="79"/>
      <c r="I41" s="10"/>
    </row>
    <row r="42" spans="1:9" ht="6" customHeight="1">
      <c r="A42" s="11"/>
      <c r="B42" s="13"/>
      <c r="C42" s="15"/>
      <c r="D42" s="18"/>
      <c r="E42" s="11"/>
      <c r="F42" s="15"/>
      <c r="G42" s="15"/>
      <c r="H42" s="13"/>
      <c r="I42" s="11"/>
    </row>
    <row r="43" spans="1:9" s="8" customFormat="1" ht="23.25" customHeight="1">
      <c r="A43" s="12">
        <v>8</v>
      </c>
      <c r="B43" s="75" t="s">
        <v>422</v>
      </c>
      <c r="C43" s="16">
        <v>44400</v>
      </c>
      <c r="D43" s="16">
        <v>44400</v>
      </c>
      <c r="E43" s="12" t="s">
        <v>10</v>
      </c>
      <c r="F43" s="77" t="s">
        <v>423</v>
      </c>
      <c r="G43" s="77" t="str">
        <f>F43</f>
        <v>ร้านพี เอส วัสดุครุภัณฑ์</v>
      </c>
      <c r="H43" s="78" t="s">
        <v>12</v>
      </c>
      <c r="I43" s="14" t="s">
        <v>424</v>
      </c>
    </row>
    <row r="44" spans="1:9" s="8" customFormat="1" ht="23.25" customHeight="1">
      <c r="A44" s="12"/>
      <c r="B44" s="75"/>
      <c r="C44" s="16"/>
      <c r="D44" s="16"/>
      <c r="E44" s="12"/>
      <c r="F44" s="77"/>
      <c r="G44" s="77"/>
      <c r="H44" s="78"/>
      <c r="I44" s="14" t="s">
        <v>392</v>
      </c>
    </row>
    <row r="45" spans="1:9" s="8" customFormat="1" ht="23.25" customHeight="1">
      <c r="A45" s="12"/>
      <c r="B45" s="75"/>
      <c r="C45" s="16"/>
      <c r="D45" s="16"/>
      <c r="E45" s="12"/>
      <c r="F45" s="22" t="s">
        <v>11</v>
      </c>
      <c r="G45" s="19" t="s">
        <v>11</v>
      </c>
      <c r="H45" s="78"/>
      <c r="I45" s="14"/>
    </row>
    <row r="46" spans="1:9" ht="22.5" customHeight="1">
      <c r="A46" s="9"/>
      <c r="B46" s="76"/>
      <c r="C46" s="17"/>
      <c r="D46" s="17"/>
      <c r="E46" s="10"/>
      <c r="F46" s="17">
        <f>D43</f>
        <v>44400</v>
      </c>
      <c r="G46" s="17">
        <f>F46</f>
        <v>44400</v>
      </c>
      <c r="H46" s="79"/>
      <c r="I46" s="10"/>
    </row>
    <row r="47" spans="1:9" ht="22.5" customHeight="1">
      <c r="A47" s="23"/>
      <c r="B47" s="45"/>
      <c r="H47" s="24"/>
    </row>
    <row r="48" spans="1:9" ht="22.5" customHeight="1">
      <c r="A48" s="23"/>
      <c r="B48" s="45"/>
      <c r="H48" s="24"/>
    </row>
    <row r="49" spans="1:9" ht="25.5" customHeight="1">
      <c r="A49" s="74" t="s">
        <v>14</v>
      </c>
      <c r="B49" s="74"/>
      <c r="C49" s="74"/>
      <c r="D49" s="74"/>
      <c r="E49" s="74"/>
      <c r="F49" s="74"/>
      <c r="G49" s="74"/>
      <c r="H49" s="74"/>
      <c r="I49" s="74"/>
    </row>
    <row r="50" spans="1:9" ht="66.75" customHeight="1">
      <c r="A50" s="4" t="s">
        <v>1</v>
      </c>
      <c r="B50" s="5" t="s">
        <v>2</v>
      </c>
      <c r="C50" s="6" t="s">
        <v>4</v>
      </c>
      <c r="D50" s="7" t="s">
        <v>3</v>
      </c>
      <c r="E50" s="4" t="s">
        <v>5</v>
      </c>
      <c r="F50" s="6" t="s">
        <v>6</v>
      </c>
      <c r="G50" s="6" t="s">
        <v>7</v>
      </c>
      <c r="H50" s="5" t="s">
        <v>8</v>
      </c>
      <c r="I50" s="4" t="s">
        <v>9</v>
      </c>
    </row>
    <row r="51" spans="1:9" ht="6" customHeight="1">
      <c r="A51" s="11"/>
      <c r="B51" s="13"/>
      <c r="C51" s="15"/>
      <c r="D51" s="18"/>
      <c r="E51" s="11"/>
      <c r="F51" s="15"/>
      <c r="G51" s="15"/>
      <c r="H51" s="13"/>
      <c r="I51" s="11"/>
    </row>
    <row r="52" spans="1:9" s="8" customFormat="1" ht="23.25" customHeight="1">
      <c r="A52" s="12">
        <v>9</v>
      </c>
      <c r="B52" s="75" t="s">
        <v>393</v>
      </c>
      <c r="C52" s="16">
        <v>11240</v>
      </c>
      <c r="D52" s="16">
        <v>11240</v>
      </c>
      <c r="E52" s="12" t="s">
        <v>10</v>
      </c>
      <c r="F52" s="77" t="s">
        <v>394</v>
      </c>
      <c r="G52" s="77" t="str">
        <f>F52</f>
        <v>พุทษดี การโยธา</v>
      </c>
      <c r="H52" s="78" t="s">
        <v>12</v>
      </c>
      <c r="I52" s="14" t="s">
        <v>395</v>
      </c>
    </row>
    <row r="53" spans="1:9" s="8" customFormat="1" ht="23.25" customHeight="1">
      <c r="A53" s="12"/>
      <c r="B53" s="75"/>
      <c r="C53" s="16"/>
      <c r="D53" s="16"/>
      <c r="E53" s="12"/>
      <c r="F53" s="77"/>
      <c r="G53" s="77"/>
      <c r="H53" s="78"/>
      <c r="I53" s="14" t="s">
        <v>396</v>
      </c>
    </row>
    <row r="54" spans="1:9" s="8" customFormat="1" ht="23.25" customHeight="1">
      <c r="A54" s="12"/>
      <c r="B54" s="75"/>
      <c r="C54" s="16"/>
      <c r="D54" s="16"/>
      <c r="E54" s="12"/>
      <c r="F54" s="21"/>
      <c r="G54" s="21"/>
      <c r="H54" s="78"/>
      <c r="I54" s="14"/>
    </row>
    <row r="55" spans="1:9" s="8" customFormat="1" ht="23.25" customHeight="1">
      <c r="A55" s="12"/>
      <c r="B55" s="75"/>
      <c r="C55" s="16"/>
      <c r="D55" s="16"/>
      <c r="E55" s="12"/>
      <c r="F55" s="22" t="s">
        <v>11</v>
      </c>
      <c r="G55" s="19" t="s">
        <v>11</v>
      </c>
      <c r="H55" s="78"/>
      <c r="I55" s="14"/>
    </row>
    <row r="56" spans="1:9" ht="22.5" customHeight="1">
      <c r="A56" s="9"/>
      <c r="B56" s="76"/>
      <c r="C56" s="17"/>
      <c r="D56" s="17"/>
      <c r="E56" s="10"/>
      <c r="F56" s="17">
        <f>D52</f>
        <v>11240</v>
      </c>
      <c r="G56" s="17">
        <f>F56</f>
        <v>11240</v>
      </c>
      <c r="H56" s="79"/>
      <c r="I56" s="10"/>
    </row>
    <row r="57" spans="1:9" ht="6" customHeight="1">
      <c r="A57" s="11"/>
      <c r="B57" s="13"/>
      <c r="C57" s="15"/>
      <c r="D57" s="18"/>
      <c r="E57" s="11"/>
      <c r="F57" s="15"/>
      <c r="G57" s="15"/>
      <c r="H57" s="13"/>
      <c r="I57" s="11"/>
    </row>
    <row r="58" spans="1:9" s="8" customFormat="1" ht="23.25" customHeight="1">
      <c r="A58" s="12">
        <v>10</v>
      </c>
      <c r="B58" s="75" t="s">
        <v>397</v>
      </c>
      <c r="C58" s="16">
        <v>450</v>
      </c>
      <c r="D58" s="16">
        <v>450</v>
      </c>
      <c r="E58" s="12" t="s">
        <v>10</v>
      </c>
      <c r="F58" s="77" t="s">
        <v>27</v>
      </c>
      <c r="G58" s="77" t="str">
        <f>F58</f>
        <v>สาริกาป้ายสวย</v>
      </c>
      <c r="H58" s="78" t="s">
        <v>12</v>
      </c>
      <c r="I58" s="14" t="s">
        <v>398</v>
      </c>
    </row>
    <row r="59" spans="1:9" s="8" customFormat="1" ht="23.25" customHeight="1">
      <c r="A59" s="12"/>
      <c r="B59" s="75"/>
      <c r="C59" s="16"/>
      <c r="D59" s="16"/>
      <c r="E59" s="12"/>
      <c r="F59" s="77"/>
      <c r="G59" s="77"/>
      <c r="H59" s="78"/>
      <c r="I59" s="14" t="s">
        <v>396</v>
      </c>
    </row>
    <row r="60" spans="1:9" s="8" customFormat="1" ht="23.25" customHeight="1">
      <c r="A60" s="12"/>
      <c r="B60" s="75"/>
      <c r="C60" s="16"/>
      <c r="D60" s="16"/>
      <c r="E60" s="12"/>
      <c r="F60" s="21"/>
      <c r="G60" s="21"/>
      <c r="H60" s="78"/>
      <c r="I60" s="14"/>
    </row>
    <row r="61" spans="1:9" s="8" customFormat="1" ht="23.25" customHeight="1">
      <c r="A61" s="12"/>
      <c r="B61" s="75"/>
      <c r="C61" s="16"/>
      <c r="D61" s="16"/>
      <c r="E61" s="12"/>
      <c r="F61" s="21"/>
      <c r="G61" s="21"/>
      <c r="H61" s="78"/>
      <c r="I61" s="14"/>
    </row>
    <row r="62" spans="1:9" s="8" customFormat="1" ht="23.25" customHeight="1">
      <c r="A62" s="12"/>
      <c r="B62" s="75"/>
      <c r="C62" s="16"/>
      <c r="D62" s="16"/>
      <c r="E62" s="12"/>
      <c r="F62" s="22" t="s">
        <v>11</v>
      </c>
      <c r="G62" s="19" t="s">
        <v>11</v>
      </c>
      <c r="H62" s="78"/>
      <c r="I62" s="14"/>
    </row>
    <row r="63" spans="1:9" ht="22.5" customHeight="1">
      <c r="A63" s="9"/>
      <c r="B63" s="76"/>
      <c r="C63" s="17"/>
      <c r="D63" s="17"/>
      <c r="E63" s="10"/>
      <c r="F63" s="17">
        <f>D58</f>
        <v>450</v>
      </c>
      <c r="G63" s="17">
        <f>F63</f>
        <v>450</v>
      </c>
      <c r="H63" s="79"/>
      <c r="I63" s="10"/>
    </row>
    <row r="64" spans="1:9" ht="6" customHeight="1">
      <c r="A64" s="11"/>
      <c r="B64" s="13"/>
      <c r="C64" s="15"/>
      <c r="D64" s="18"/>
      <c r="E64" s="11"/>
      <c r="F64" s="15"/>
      <c r="G64" s="15"/>
      <c r="H64" s="13"/>
      <c r="I64" s="11"/>
    </row>
    <row r="65" spans="1:9" s="8" customFormat="1" ht="23.25" customHeight="1">
      <c r="A65" s="12">
        <v>11</v>
      </c>
      <c r="B65" s="75" t="s">
        <v>425</v>
      </c>
      <c r="C65" s="16">
        <v>69958</v>
      </c>
      <c r="D65" s="16">
        <v>69958</v>
      </c>
      <c r="E65" s="12" t="s">
        <v>10</v>
      </c>
      <c r="F65" s="77" t="s">
        <v>426</v>
      </c>
      <c r="G65" s="77" t="str">
        <f>F65</f>
        <v>ห้างหุ้นส่วนจำกัด  ตั้งท่งเชียงก่อสร้าง</v>
      </c>
      <c r="H65" s="78" t="s">
        <v>12</v>
      </c>
      <c r="I65" s="14" t="s">
        <v>424</v>
      </c>
    </row>
    <row r="66" spans="1:9" s="8" customFormat="1" ht="23.25" customHeight="1">
      <c r="A66" s="12"/>
      <c r="B66" s="75"/>
      <c r="C66" s="16"/>
      <c r="D66" s="16"/>
      <c r="E66" s="12"/>
      <c r="F66" s="77"/>
      <c r="G66" s="77"/>
      <c r="H66" s="78"/>
      <c r="I66" s="14" t="s">
        <v>396</v>
      </c>
    </row>
    <row r="67" spans="1:9" s="8" customFormat="1" ht="23.25" customHeight="1">
      <c r="A67" s="12"/>
      <c r="B67" s="75"/>
      <c r="C67" s="16"/>
      <c r="D67" s="16"/>
      <c r="E67" s="12"/>
      <c r="F67" s="22" t="s">
        <v>11</v>
      </c>
      <c r="G67" s="19" t="s">
        <v>11</v>
      </c>
      <c r="H67" s="78"/>
      <c r="I67" s="14"/>
    </row>
    <row r="68" spans="1:9" ht="22.5" customHeight="1">
      <c r="A68" s="9"/>
      <c r="B68" s="76"/>
      <c r="C68" s="17"/>
      <c r="D68" s="17"/>
      <c r="E68" s="10"/>
      <c r="F68" s="17">
        <f>D65</f>
        <v>69958</v>
      </c>
      <c r="G68" s="17">
        <f>F68</f>
        <v>69958</v>
      </c>
      <c r="H68" s="79"/>
      <c r="I68" s="10"/>
    </row>
    <row r="69" spans="1:9" ht="22.5" customHeight="1">
      <c r="A69" s="23"/>
      <c r="B69" s="45"/>
      <c r="H69" s="24"/>
    </row>
    <row r="70" spans="1:9" ht="22.5" customHeight="1">
      <c r="A70" s="23"/>
      <c r="B70" s="45"/>
      <c r="H70" s="24"/>
    </row>
    <row r="71" spans="1:9" ht="22.5" customHeight="1">
      <c r="A71" s="23"/>
      <c r="B71" s="45"/>
      <c r="H71" s="24"/>
    </row>
    <row r="72" spans="1:9" ht="25.5" customHeight="1">
      <c r="A72" s="74" t="s">
        <v>17</v>
      </c>
      <c r="B72" s="74"/>
      <c r="C72" s="74"/>
      <c r="D72" s="74"/>
      <c r="E72" s="74"/>
      <c r="F72" s="74"/>
      <c r="G72" s="74"/>
      <c r="H72" s="74"/>
      <c r="I72" s="74"/>
    </row>
    <row r="73" spans="1:9" ht="66.75" customHeight="1">
      <c r="A73" s="4" t="s">
        <v>1</v>
      </c>
      <c r="B73" s="5" t="s">
        <v>2</v>
      </c>
      <c r="C73" s="6" t="s">
        <v>4</v>
      </c>
      <c r="D73" s="7" t="s">
        <v>3</v>
      </c>
      <c r="E73" s="4" t="s">
        <v>5</v>
      </c>
      <c r="F73" s="6" t="s">
        <v>6</v>
      </c>
      <c r="G73" s="6" t="s">
        <v>7</v>
      </c>
      <c r="H73" s="5" t="s">
        <v>8</v>
      </c>
      <c r="I73" s="4" t="s">
        <v>9</v>
      </c>
    </row>
    <row r="74" spans="1:9" ht="6" customHeight="1">
      <c r="A74" s="11"/>
      <c r="B74" s="13"/>
      <c r="C74" s="15"/>
      <c r="D74" s="18"/>
      <c r="E74" s="11"/>
      <c r="F74" s="15"/>
      <c r="G74" s="15"/>
      <c r="H74" s="13"/>
      <c r="I74" s="11"/>
    </row>
    <row r="75" spans="1:9" s="8" customFormat="1" ht="23.25" customHeight="1">
      <c r="A75" s="12">
        <v>12</v>
      </c>
      <c r="B75" s="75" t="s">
        <v>427</v>
      </c>
      <c r="C75" s="16">
        <v>29415</v>
      </c>
      <c r="D75" s="16">
        <v>29415</v>
      </c>
      <c r="E75" s="12" t="s">
        <v>10</v>
      </c>
      <c r="F75" s="77" t="s">
        <v>426</v>
      </c>
      <c r="G75" s="77" t="str">
        <f>F75</f>
        <v>ห้างหุ้นส่วนจำกัด  ตั้งท่งเชียงก่อสร้าง</v>
      </c>
      <c r="H75" s="78" t="s">
        <v>12</v>
      </c>
      <c r="I75" s="14" t="s">
        <v>428</v>
      </c>
    </row>
    <row r="76" spans="1:9" s="8" customFormat="1" ht="23.25" customHeight="1">
      <c r="A76" s="12"/>
      <c r="B76" s="75"/>
      <c r="C76" s="16"/>
      <c r="D76" s="16"/>
      <c r="E76" s="12"/>
      <c r="F76" s="77"/>
      <c r="G76" s="77"/>
      <c r="H76" s="78"/>
      <c r="I76" s="14" t="s">
        <v>396</v>
      </c>
    </row>
    <row r="77" spans="1:9" s="8" customFormat="1" ht="23.25" customHeight="1">
      <c r="A77" s="12"/>
      <c r="B77" s="75"/>
      <c r="C77" s="16"/>
      <c r="D77" s="16"/>
      <c r="E77" s="12"/>
      <c r="F77" s="22" t="s">
        <v>11</v>
      </c>
      <c r="G77" s="19" t="s">
        <v>11</v>
      </c>
      <c r="H77" s="78"/>
      <c r="I77" s="14"/>
    </row>
    <row r="78" spans="1:9" ht="22.5" customHeight="1">
      <c r="A78" s="9"/>
      <c r="B78" s="76"/>
      <c r="C78" s="17"/>
      <c r="D78" s="17"/>
      <c r="E78" s="10"/>
      <c r="F78" s="17">
        <f>D75</f>
        <v>29415</v>
      </c>
      <c r="G78" s="17">
        <f>F78</f>
        <v>29415</v>
      </c>
      <c r="H78" s="79"/>
      <c r="I78" s="10"/>
    </row>
    <row r="79" spans="1:9" ht="6" customHeight="1">
      <c r="A79" s="11"/>
      <c r="B79" s="13"/>
      <c r="C79" s="15"/>
      <c r="D79" s="18"/>
      <c r="E79" s="11"/>
      <c r="F79" s="15"/>
      <c r="G79" s="15"/>
      <c r="H79" s="13"/>
      <c r="I79" s="11"/>
    </row>
    <row r="80" spans="1:9" s="8" customFormat="1" ht="23.25" customHeight="1">
      <c r="A80" s="12">
        <v>13</v>
      </c>
      <c r="B80" s="75" t="s">
        <v>429</v>
      </c>
      <c r="C80" s="16">
        <v>15000</v>
      </c>
      <c r="D80" s="16">
        <v>15000</v>
      </c>
      <c r="E80" s="12" t="s">
        <v>10</v>
      </c>
      <c r="F80" s="77" t="s">
        <v>423</v>
      </c>
      <c r="G80" s="77" t="str">
        <f>F80</f>
        <v>ร้านพี เอส วัสดุครุภัณฑ์</v>
      </c>
      <c r="H80" s="78" t="s">
        <v>12</v>
      </c>
      <c r="I80" s="14" t="s">
        <v>430</v>
      </c>
    </row>
    <row r="81" spans="1:9" s="8" customFormat="1" ht="23.25" customHeight="1">
      <c r="A81" s="12"/>
      <c r="B81" s="75"/>
      <c r="C81" s="16"/>
      <c r="D81" s="16"/>
      <c r="E81" s="12"/>
      <c r="F81" s="77"/>
      <c r="G81" s="77"/>
      <c r="H81" s="78"/>
      <c r="I81" s="14" t="s">
        <v>396</v>
      </c>
    </row>
    <row r="82" spans="1:9" s="8" customFormat="1" ht="23.25" customHeight="1">
      <c r="A82" s="12"/>
      <c r="B82" s="75"/>
      <c r="C82" s="16"/>
      <c r="D82" s="16"/>
      <c r="E82" s="12"/>
      <c r="F82" s="22" t="s">
        <v>11</v>
      </c>
      <c r="G82" s="19" t="s">
        <v>11</v>
      </c>
      <c r="H82" s="78"/>
      <c r="I82" s="14"/>
    </row>
    <row r="83" spans="1:9" ht="22.5" customHeight="1">
      <c r="A83" s="9"/>
      <c r="B83" s="76"/>
      <c r="C83" s="17"/>
      <c r="D83" s="17"/>
      <c r="E83" s="10"/>
      <c r="F83" s="17">
        <f>D80</f>
        <v>15000</v>
      </c>
      <c r="G83" s="17">
        <f>F83</f>
        <v>15000</v>
      </c>
      <c r="H83" s="79"/>
      <c r="I83" s="10"/>
    </row>
    <row r="84" spans="1:9" ht="6" customHeight="1">
      <c r="A84" s="11"/>
      <c r="B84" s="13"/>
      <c r="C84" s="15"/>
      <c r="D84" s="18"/>
      <c r="E84" s="11"/>
      <c r="F84" s="15"/>
      <c r="G84" s="15"/>
      <c r="H84" s="13"/>
      <c r="I84" s="11"/>
    </row>
    <row r="85" spans="1:9" s="8" customFormat="1" ht="23.25" customHeight="1">
      <c r="A85" s="12">
        <v>14</v>
      </c>
      <c r="B85" s="75" t="s">
        <v>431</v>
      </c>
      <c r="C85" s="16">
        <v>40063.760000000002</v>
      </c>
      <c r="D85" s="16">
        <v>40063.760000000002</v>
      </c>
      <c r="E85" s="12" t="s">
        <v>10</v>
      </c>
      <c r="F85" s="77" t="s">
        <v>435</v>
      </c>
      <c r="G85" s="77" t="str">
        <f>F85</f>
        <v>บริษัท เทียนขำ แดรี่ คอร์ปอร์เรชั่น</v>
      </c>
      <c r="H85" s="78" t="s">
        <v>12</v>
      </c>
      <c r="I85" s="14" t="s">
        <v>432</v>
      </c>
    </row>
    <row r="86" spans="1:9" s="8" customFormat="1" ht="23.25" customHeight="1">
      <c r="A86" s="12"/>
      <c r="B86" s="75"/>
      <c r="C86" s="16"/>
      <c r="D86" s="16"/>
      <c r="E86" s="12"/>
      <c r="F86" s="77"/>
      <c r="G86" s="77"/>
      <c r="H86" s="78"/>
      <c r="I86" s="14" t="s">
        <v>433</v>
      </c>
    </row>
    <row r="87" spans="1:9" s="8" customFormat="1" ht="23.25" customHeight="1">
      <c r="A87" s="12"/>
      <c r="B87" s="75"/>
      <c r="C87" s="16"/>
      <c r="D87" s="16"/>
      <c r="E87" s="12"/>
      <c r="F87" s="22" t="s">
        <v>11</v>
      </c>
      <c r="G87" s="19" t="s">
        <v>11</v>
      </c>
      <c r="H87" s="78"/>
      <c r="I87" s="14"/>
    </row>
    <row r="88" spans="1:9" ht="22.5" customHeight="1">
      <c r="A88" s="9"/>
      <c r="B88" s="76"/>
      <c r="C88" s="17"/>
      <c r="D88" s="17"/>
      <c r="E88" s="10"/>
      <c r="F88" s="17">
        <f>D85</f>
        <v>40063.760000000002</v>
      </c>
      <c r="G88" s="17">
        <f>F88</f>
        <v>40063.760000000002</v>
      </c>
      <c r="H88" s="79"/>
      <c r="I88" s="10"/>
    </row>
    <row r="89" spans="1:9" ht="6" customHeight="1">
      <c r="A89" s="11"/>
      <c r="B89" s="13"/>
      <c r="C89" s="15"/>
      <c r="D89" s="18"/>
      <c r="E89" s="11"/>
      <c r="F89" s="15"/>
      <c r="G89" s="15"/>
      <c r="H89" s="13"/>
      <c r="I89" s="11"/>
    </row>
    <row r="90" spans="1:9" s="8" customFormat="1" ht="23.25" customHeight="1">
      <c r="A90" s="12">
        <v>15</v>
      </c>
      <c r="B90" s="75" t="s">
        <v>434</v>
      </c>
      <c r="C90" s="16">
        <v>6803.28</v>
      </c>
      <c r="D90" s="16">
        <v>6803.28</v>
      </c>
      <c r="E90" s="12" t="s">
        <v>10</v>
      </c>
      <c r="F90" s="77" t="s">
        <v>435</v>
      </c>
      <c r="G90" s="77" t="str">
        <f>F90</f>
        <v>บริษัท เทียนขำ แดรี่ คอร์ปอร์เรชั่น</v>
      </c>
      <c r="H90" s="78" t="s">
        <v>12</v>
      </c>
      <c r="I90" s="14" t="s">
        <v>436</v>
      </c>
    </row>
    <row r="91" spans="1:9" s="8" customFormat="1" ht="23.25" customHeight="1">
      <c r="A91" s="12"/>
      <c r="B91" s="75"/>
      <c r="C91" s="16"/>
      <c r="D91" s="16"/>
      <c r="E91" s="12"/>
      <c r="F91" s="77"/>
      <c r="G91" s="77"/>
      <c r="H91" s="78"/>
      <c r="I91" s="14" t="s">
        <v>433</v>
      </c>
    </row>
    <row r="92" spans="1:9" s="8" customFormat="1" ht="23.25" customHeight="1">
      <c r="A92" s="12"/>
      <c r="B92" s="75"/>
      <c r="C92" s="16"/>
      <c r="D92" s="16"/>
      <c r="E92" s="12"/>
      <c r="F92" s="22" t="s">
        <v>11</v>
      </c>
      <c r="G92" s="19" t="s">
        <v>11</v>
      </c>
      <c r="H92" s="78"/>
      <c r="I92" s="14"/>
    </row>
    <row r="93" spans="1:9" ht="22.5" customHeight="1">
      <c r="A93" s="9"/>
      <c r="B93" s="76"/>
      <c r="C93" s="17"/>
      <c r="D93" s="17"/>
      <c r="E93" s="10"/>
      <c r="F93" s="17">
        <f>D90</f>
        <v>6803.28</v>
      </c>
      <c r="G93" s="17">
        <f>F93</f>
        <v>6803.28</v>
      </c>
      <c r="H93" s="79"/>
      <c r="I93" s="10"/>
    </row>
    <row r="94" spans="1:9" ht="22.5" customHeight="1">
      <c r="A94" s="23"/>
      <c r="B94" s="45"/>
      <c r="H94" s="24"/>
    </row>
    <row r="95" spans="1:9" ht="22.5" customHeight="1">
      <c r="A95" s="23"/>
      <c r="B95" s="45"/>
      <c r="H95" s="24"/>
    </row>
    <row r="96" spans="1:9" ht="25.5" customHeight="1">
      <c r="A96" s="74" t="s">
        <v>18</v>
      </c>
      <c r="B96" s="74"/>
      <c r="C96" s="74"/>
      <c r="D96" s="74"/>
      <c r="E96" s="74"/>
      <c r="F96" s="74"/>
      <c r="G96" s="74"/>
      <c r="H96" s="74"/>
      <c r="I96" s="74"/>
    </row>
    <row r="97" spans="1:9" ht="66.75" customHeight="1">
      <c r="A97" s="4" t="s">
        <v>1</v>
      </c>
      <c r="B97" s="5" t="s">
        <v>2</v>
      </c>
      <c r="C97" s="6" t="s">
        <v>4</v>
      </c>
      <c r="D97" s="7" t="s">
        <v>3</v>
      </c>
      <c r="E97" s="4" t="s">
        <v>5</v>
      </c>
      <c r="F97" s="6" t="s">
        <v>6</v>
      </c>
      <c r="G97" s="6" t="s">
        <v>7</v>
      </c>
      <c r="H97" s="5" t="s">
        <v>8</v>
      </c>
      <c r="I97" s="4" t="s">
        <v>9</v>
      </c>
    </row>
    <row r="98" spans="1:9" ht="6" customHeight="1">
      <c r="A98" s="11"/>
      <c r="B98" s="13"/>
      <c r="C98" s="15"/>
      <c r="D98" s="18"/>
      <c r="E98" s="11"/>
      <c r="F98" s="15"/>
      <c r="G98" s="15"/>
      <c r="H98" s="13"/>
      <c r="I98" s="11"/>
    </row>
    <row r="99" spans="1:9" s="8" customFormat="1" ht="23.25" customHeight="1">
      <c r="A99" s="12">
        <v>16</v>
      </c>
      <c r="B99" s="75" t="s">
        <v>399</v>
      </c>
      <c r="C99" s="16">
        <v>563</v>
      </c>
      <c r="D99" s="16">
        <v>563</v>
      </c>
      <c r="E99" s="12" t="s">
        <v>10</v>
      </c>
      <c r="F99" s="77" t="s">
        <v>400</v>
      </c>
      <c r="G99" s="77" t="str">
        <f>F99</f>
        <v xml:space="preserve">	สาริกาป้ายสวย</v>
      </c>
      <c r="H99" s="78" t="s">
        <v>12</v>
      </c>
      <c r="I99" s="14" t="s">
        <v>401</v>
      </c>
    </row>
    <row r="100" spans="1:9" s="8" customFormat="1" ht="23.25" customHeight="1">
      <c r="A100" s="12"/>
      <c r="B100" s="75"/>
      <c r="C100" s="16"/>
      <c r="D100" s="16"/>
      <c r="E100" s="12"/>
      <c r="F100" s="77"/>
      <c r="G100" s="77"/>
      <c r="H100" s="78"/>
      <c r="I100" s="14" t="s">
        <v>402</v>
      </c>
    </row>
    <row r="101" spans="1:9" s="8" customFormat="1" ht="23.25" customHeight="1">
      <c r="A101" s="12"/>
      <c r="B101" s="75"/>
      <c r="C101" s="16"/>
      <c r="D101" s="16"/>
      <c r="E101" s="12"/>
      <c r="F101" s="21"/>
      <c r="G101" s="21"/>
      <c r="H101" s="78"/>
      <c r="I101" s="14"/>
    </row>
    <row r="102" spans="1:9" s="8" customFormat="1" ht="23.25" customHeight="1">
      <c r="A102" s="12"/>
      <c r="B102" s="75"/>
      <c r="C102" s="16"/>
      <c r="D102" s="16"/>
      <c r="E102" s="12"/>
      <c r="F102" s="22" t="s">
        <v>11</v>
      </c>
      <c r="G102" s="19" t="s">
        <v>11</v>
      </c>
      <c r="H102" s="78"/>
      <c r="I102" s="14"/>
    </row>
    <row r="103" spans="1:9" ht="22.5" customHeight="1">
      <c r="A103" s="9"/>
      <c r="B103" s="76"/>
      <c r="C103" s="17"/>
      <c r="D103" s="17"/>
      <c r="E103" s="10"/>
      <c r="F103" s="17">
        <f>D99</f>
        <v>563</v>
      </c>
      <c r="G103" s="17">
        <f>F103</f>
        <v>563</v>
      </c>
      <c r="H103" s="79"/>
      <c r="I103" s="10"/>
    </row>
    <row r="104" spans="1:9" ht="6" customHeight="1">
      <c r="A104" s="11"/>
      <c r="B104" s="13"/>
      <c r="C104" s="15"/>
      <c r="D104" s="18"/>
      <c r="E104" s="11"/>
      <c r="F104" s="15"/>
      <c r="G104" s="15"/>
      <c r="H104" s="13"/>
      <c r="I104" s="11"/>
    </row>
    <row r="105" spans="1:9" s="8" customFormat="1" ht="23.25" customHeight="1">
      <c r="A105" s="12">
        <v>17</v>
      </c>
      <c r="B105" s="75" t="s">
        <v>403</v>
      </c>
      <c r="C105" s="16">
        <v>23200</v>
      </c>
      <c r="D105" s="16">
        <v>23200</v>
      </c>
      <c r="E105" s="12" t="s">
        <v>10</v>
      </c>
      <c r="F105" s="77" t="s">
        <v>394</v>
      </c>
      <c r="G105" s="77" t="str">
        <f>F105</f>
        <v>พุทษดี การโยธา</v>
      </c>
      <c r="H105" s="78" t="s">
        <v>12</v>
      </c>
      <c r="I105" s="14" t="s">
        <v>404</v>
      </c>
    </row>
    <row r="106" spans="1:9" s="8" customFormat="1" ht="23.25" customHeight="1">
      <c r="A106" s="12"/>
      <c r="B106" s="75"/>
      <c r="C106" s="16"/>
      <c r="D106" s="16"/>
      <c r="E106" s="12"/>
      <c r="F106" s="77"/>
      <c r="G106" s="77"/>
      <c r="H106" s="78"/>
      <c r="I106" s="14" t="s">
        <v>405</v>
      </c>
    </row>
    <row r="107" spans="1:9" s="8" customFormat="1" ht="23.25" customHeight="1">
      <c r="A107" s="12"/>
      <c r="B107" s="75"/>
      <c r="C107" s="16"/>
      <c r="D107" s="16"/>
      <c r="E107" s="12"/>
      <c r="F107" s="22" t="s">
        <v>11</v>
      </c>
      <c r="G107" s="19" t="s">
        <v>11</v>
      </c>
      <c r="H107" s="78"/>
      <c r="I107" s="14"/>
    </row>
    <row r="108" spans="1:9" ht="22.5" customHeight="1">
      <c r="A108" s="9"/>
      <c r="B108" s="76"/>
      <c r="C108" s="17"/>
      <c r="D108" s="17"/>
      <c r="E108" s="10"/>
      <c r="F108" s="17">
        <f>D105</f>
        <v>23200</v>
      </c>
      <c r="G108" s="17">
        <f>F108</f>
        <v>23200</v>
      </c>
      <c r="H108" s="79"/>
      <c r="I108" s="10"/>
    </row>
    <row r="109" spans="1:9" ht="6" customHeight="1">
      <c r="A109" s="11"/>
      <c r="B109" s="13"/>
      <c r="C109" s="15"/>
      <c r="D109" s="18"/>
      <c r="E109" s="11"/>
      <c r="F109" s="15"/>
      <c r="G109" s="15"/>
      <c r="H109" s="13"/>
      <c r="I109" s="11"/>
    </row>
    <row r="110" spans="1:9" s="8" customFormat="1" ht="23.25" customHeight="1">
      <c r="A110" s="12">
        <v>18</v>
      </c>
      <c r="B110" s="75" t="s">
        <v>437</v>
      </c>
      <c r="C110" s="16">
        <v>80127.520000000004</v>
      </c>
      <c r="D110" s="16">
        <v>80127.520000000004</v>
      </c>
      <c r="E110" s="12" t="s">
        <v>10</v>
      </c>
      <c r="F110" s="77" t="s">
        <v>435</v>
      </c>
      <c r="G110" s="77" t="str">
        <f>F110</f>
        <v>บริษัท เทียนขำ แดรี่ คอร์ปอร์เรชั่น</v>
      </c>
      <c r="H110" s="78" t="s">
        <v>12</v>
      </c>
      <c r="I110" s="14" t="s">
        <v>438</v>
      </c>
    </row>
    <row r="111" spans="1:9" s="8" customFormat="1" ht="23.25" customHeight="1">
      <c r="A111" s="12"/>
      <c r="B111" s="75"/>
      <c r="C111" s="16"/>
      <c r="D111" s="16"/>
      <c r="E111" s="12"/>
      <c r="F111" s="77"/>
      <c r="G111" s="77"/>
      <c r="H111" s="78"/>
      <c r="I111" s="14" t="s">
        <v>405</v>
      </c>
    </row>
    <row r="112" spans="1:9" s="8" customFormat="1" ht="23.25" customHeight="1">
      <c r="A112" s="12"/>
      <c r="B112" s="75"/>
      <c r="C112" s="16"/>
      <c r="D112" s="16"/>
      <c r="E112" s="12"/>
      <c r="F112" s="22" t="s">
        <v>11</v>
      </c>
      <c r="G112" s="19" t="s">
        <v>11</v>
      </c>
      <c r="H112" s="78"/>
      <c r="I112" s="14"/>
    </row>
    <row r="113" spans="1:9" ht="22.5" customHeight="1">
      <c r="A113" s="9"/>
      <c r="B113" s="76"/>
      <c r="C113" s="17"/>
      <c r="D113" s="17"/>
      <c r="E113" s="10"/>
      <c r="F113" s="17">
        <f>D110</f>
        <v>80127.520000000004</v>
      </c>
      <c r="G113" s="17">
        <f>F113</f>
        <v>80127.520000000004</v>
      </c>
      <c r="H113" s="79"/>
      <c r="I113" s="10"/>
    </row>
    <row r="114" spans="1:9" ht="6" customHeight="1">
      <c r="A114" s="11"/>
      <c r="B114" s="13"/>
      <c r="C114" s="15"/>
      <c r="D114" s="18"/>
      <c r="E114" s="11"/>
      <c r="F114" s="15"/>
      <c r="G114" s="15"/>
      <c r="H114" s="13"/>
      <c r="I114" s="11"/>
    </row>
    <row r="115" spans="1:9" s="8" customFormat="1" ht="23.25" customHeight="1">
      <c r="A115" s="12">
        <v>19</v>
      </c>
      <c r="B115" s="75" t="s">
        <v>439</v>
      </c>
      <c r="C115" s="16">
        <v>13606.56</v>
      </c>
      <c r="D115" s="16">
        <v>13606.56</v>
      </c>
      <c r="E115" s="12" t="s">
        <v>10</v>
      </c>
      <c r="F115" s="77" t="s">
        <v>435</v>
      </c>
      <c r="G115" s="77" t="str">
        <f>F115</f>
        <v>บริษัท เทียนขำ แดรี่ คอร์ปอร์เรชั่น</v>
      </c>
      <c r="H115" s="78" t="s">
        <v>12</v>
      </c>
      <c r="I115" s="14" t="s">
        <v>440</v>
      </c>
    </row>
    <row r="116" spans="1:9" s="8" customFormat="1" ht="23.25" customHeight="1">
      <c r="A116" s="12"/>
      <c r="B116" s="75"/>
      <c r="C116" s="16"/>
      <c r="D116" s="16"/>
      <c r="E116" s="12"/>
      <c r="F116" s="77"/>
      <c r="G116" s="77"/>
      <c r="H116" s="78"/>
      <c r="I116" s="14" t="s">
        <v>405</v>
      </c>
    </row>
    <row r="117" spans="1:9" s="8" customFormat="1" ht="23.25" customHeight="1">
      <c r="A117" s="12"/>
      <c r="B117" s="75"/>
      <c r="C117" s="16"/>
      <c r="D117" s="16"/>
      <c r="E117" s="12"/>
      <c r="F117" s="22" t="s">
        <v>11</v>
      </c>
      <c r="G117" s="19" t="s">
        <v>11</v>
      </c>
      <c r="H117" s="78"/>
      <c r="I117" s="14"/>
    </row>
    <row r="118" spans="1:9" ht="22.5" customHeight="1">
      <c r="A118" s="9"/>
      <c r="B118" s="76"/>
      <c r="C118" s="17"/>
      <c r="D118" s="17"/>
      <c r="E118" s="10"/>
      <c r="F118" s="17">
        <f>D115</f>
        <v>13606.56</v>
      </c>
      <c r="G118" s="17">
        <f>F118</f>
        <v>13606.56</v>
      </c>
      <c r="H118" s="79"/>
      <c r="I118" s="10"/>
    </row>
    <row r="119" spans="1:9" ht="22.5" customHeight="1">
      <c r="A119" s="23"/>
      <c r="B119" s="45"/>
      <c r="H119" s="24"/>
    </row>
    <row r="120" spans="1:9" ht="25.5" customHeight="1">
      <c r="A120" s="74" t="s">
        <v>165</v>
      </c>
      <c r="B120" s="74"/>
      <c r="C120" s="74"/>
      <c r="D120" s="74"/>
      <c r="E120" s="74"/>
      <c r="F120" s="74"/>
      <c r="G120" s="74"/>
      <c r="H120" s="74"/>
      <c r="I120" s="74"/>
    </row>
    <row r="121" spans="1:9" ht="66.75" customHeight="1">
      <c r="A121" s="4" t="s">
        <v>1</v>
      </c>
      <c r="B121" s="5" t="s">
        <v>2</v>
      </c>
      <c r="C121" s="6" t="s">
        <v>4</v>
      </c>
      <c r="D121" s="7" t="s">
        <v>3</v>
      </c>
      <c r="E121" s="4" t="s">
        <v>5</v>
      </c>
      <c r="F121" s="6" t="s">
        <v>6</v>
      </c>
      <c r="G121" s="6" t="s">
        <v>7</v>
      </c>
      <c r="H121" s="5" t="s">
        <v>8</v>
      </c>
      <c r="I121" s="4" t="s">
        <v>9</v>
      </c>
    </row>
    <row r="122" spans="1:9" ht="6" customHeight="1">
      <c r="A122" s="11"/>
      <c r="B122" s="13"/>
      <c r="C122" s="15"/>
      <c r="D122" s="18"/>
      <c r="E122" s="11"/>
      <c r="F122" s="15"/>
      <c r="G122" s="15"/>
      <c r="H122" s="13"/>
      <c r="I122" s="11"/>
    </row>
    <row r="123" spans="1:9" s="8" customFormat="1" ht="23.25" customHeight="1">
      <c r="A123" s="12">
        <v>20</v>
      </c>
      <c r="B123" s="75" t="s">
        <v>441</v>
      </c>
      <c r="C123" s="16">
        <v>118000</v>
      </c>
      <c r="D123" s="16">
        <v>118000</v>
      </c>
      <c r="E123" s="12" t="s">
        <v>10</v>
      </c>
      <c r="F123" s="77" t="s">
        <v>442</v>
      </c>
      <c r="G123" s="77" t="str">
        <f>F123</f>
        <v>ห้างหุ้นส่วนจำกัด  สมบูรณ์อีเลคทริค  สกลนคร</v>
      </c>
      <c r="H123" s="78" t="s">
        <v>12</v>
      </c>
      <c r="I123" s="14" t="s">
        <v>443</v>
      </c>
    </row>
    <row r="124" spans="1:9" s="8" customFormat="1" ht="23.25" customHeight="1">
      <c r="A124" s="12"/>
      <c r="B124" s="75"/>
      <c r="C124" s="16"/>
      <c r="D124" s="16"/>
      <c r="E124" s="12"/>
      <c r="F124" s="77"/>
      <c r="G124" s="77"/>
      <c r="H124" s="78"/>
      <c r="I124" s="14" t="s">
        <v>405</v>
      </c>
    </row>
    <row r="125" spans="1:9" s="8" customFormat="1" ht="23.25" customHeight="1">
      <c r="A125" s="12"/>
      <c r="B125" s="75"/>
      <c r="C125" s="16"/>
      <c r="D125" s="16"/>
      <c r="E125" s="12"/>
      <c r="F125" s="22" t="s">
        <v>11</v>
      </c>
      <c r="G125" s="19" t="s">
        <v>11</v>
      </c>
      <c r="H125" s="78"/>
      <c r="I125" s="14"/>
    </row>
    <row r="126" spans="1:9" ht="22.5" customHeight="1">
      <c r="A126" s="9"/>
      <c r="B126" s="76"/>
      <c r="C126" s="17"/>
      <c r="D126" s="17"/>
      <c r="E126" s="10"/>
      <c r="F126" s="17">
        <f>D123</f>
        <v>118000</v>
      </c>
      <c r="G126" s="17">
        <f>F126</f>
        <v>118000</v>
      </c>
      <c r="H126" s="79"/>
      <c r="I126" s="10"/>
    </row>
    <row r="129" spans="3:7">
      <c r="C129" s="30" t="s">
        <v>9</v>
      </c>
      <c r="D129" s="29" t="s">
        <v>4</v>
      </c>
      <c r="F129" s="29">
        <f>SUM(C5:C126)</f>
        <v>584687.12000000011</v>
      </c>
      <c r="G129" s="29" t="s">
        <v>22</v>
      </c>
    </row>
    <row r="130" spans="3:7">
      <c r="D130" s="29" t="s">
        <v>19</v>
      </c>
      <c r="F130" s="29">
        <f>SUM(D5:D126)</f>
        <v>584687.12000000011</v>
      </c>
      <c r="G130" s="29" t="s">
        <v>22</v>
      </c>
    </row>
    <row r="131" spans="3:7">
      <c r="D131" s="29" t="s">
        <v>20</v>
      </c>
      <c r="F131" s="29">
        <f>SUM(G5:G126)</f>
        <v>584687.12000000011</v>
      </c>
      <c r="G131" s="29" t="s">
        <v>22</v>
      </c>
    </row>
    <row r="132" spans="3:7">
      <c r="D132" s="29" t="s">
        <v>21</v>
      </c>
      <c r="F132" s="29">
        <f>F129-F131</f>
        <v>0</v>
      </c>
      <c r="G132" s="29" t="s">
        <v>22</v>
      </c>
    </row>
    <row r="134" spans="3:7">
      <c r="D134" s="3">
        <f>F129</f>
        <v>584687.12000000011</v>
      </c>
      <c r="F134" s="3">
        <f>F131</f>
        <v>584687.12000000011</v>
      </c>
    </row>
  </sheetData>
  <mergeCells count="88">
    <mergeCell ref="A72:I72"/>
    <mergeCell ref="A96:I96"/>
    <mergeCell ref="A120:I120"/>
    <mergeCell ref="B110:B113"/>
    <mergeCell ref="F110:F111"/>
    <mergeCell ref="G110:G111"/>
    <mergeCell ref="H110:H113"/>
    <mergeCell ref="B115:B118"/>
    <mergeCell ref="F115:F116"/>
    <mergeCell ref="G115:G116"/>
    <mergeCell ref="H115:H118"/>
    <mergeCell ref="B85:B88"/>
    <mergeCell ref="F85:F86"/>
    <mergeCell ref="G85:G86"/>
    <mergeCell ref="H85:H88"/>
    <mergeCell ref="B90:B93"/>
    <mergeCell ref="F90:F91"/>
    <mergeCell ref="G90:G91"/>
    <mergeCell ref="H90:H93"/>
    <mergeCell ref="B75:B78"/>
    <mergeCell ref="F75:F76"/>
    <mergeCell ref="G75:G76"/>
    <mergeCell ref="H75:H78"/>
    <mergeCell ref="B80:B83"/>
    <mergeCell ref="F80:F81"/>
    <mergeCell ref="G80:G81"/>
    <mergeCell ref="H80:H83"/>
    <mergeCell ref="B43:B46"/>
    <mergeCell ref="F43:F44"/>
    <mergeCell ref="G43:G44"/>
    <mergeCell ref="H43:H46"/>
    <mergeCell ref="B65:B68"/>
    <mergeCell ref="F65:F66"/>
    <mergeCell ref="G65:G66"/>
    <mergeCell ref="H65:H68"/>
    <mergeCell ref="A49:I49"/>
    <mergeCell ref="B52:B56"/>
    <mergeCell ref="F52:F53"/>
    <mergeCell ref="G52:G53"/>
    <mergeCell ref="H52:H56"/>
    <mergeCell ref="B58:B63"/>
    <mergeCell ref="F58:F59"/>
    <mergeCell ref="G58:G59"/>
    <mergeCell ref="B33:B36"/>
    <mergeCell ref="F33:F34"/>
    <mergeCell ref="G33:G34"/>
    <mergeCell ref="H33:H36"/>
    <mergeCell ref="B38:B41"/>
    <mergeCell ref="F38:F39"/>
    <mergeCell ref="G38:G39"/>
    <mergeCell ref="H38:H41"/>
    <mergeCell ref="B21:B24"/>
    <mergeCell ref="F21:F22"/>
    <mergeCell ref="G21:G22"/>
    <mergeCell ref="H21:H24"/>
    <mergeCell ref="B28:B31"/>
    <mergeCell ref="F28:F29"/>
    <mergeCell ref="G28:G29"/>
    <mergeCell ref="H28:H31"/>
    <mergeCell ref="A25:I25"/>
    <mergeCell ref="B123:B126"/>
    <mergeCell ref="F123:F124"/>
    <mergeCell ref="G123:G124"/>
    <mergeCell ref="H123:H126"/>
    <mergeCell ref="B99:B103"/>
    <mergeCell ref="F99:F100"/>
    <mergeCell ref="G99:G100"/>
    <mergeCell ref="H99:H103"/>
    <mergeCell ref="B105:B108"/>
    <mergeCell ref="F105:F106"/>
    <mergeCell ref="G105:G106"/>
    <mergeCell ref="H105:H108"/>
    <mergeCell ref="H58:H63"/>
    <mergeCell ref="A1:I1"/>
    <mergeCell ref="A2:I2"/>
    <mergeCell ref="A3:I3"/>
    <mergeCell ref="B6:B9"/>
    <mergeCell ref="F6:F7"/>
    <mergeCell ref="G6:G7"/>
    <mergeCell ref="H6:H9"/>
    <mergeCell ref="B11:B14"/>
    <mergeCell ref="F11:F12"/>
    <mergeCell ref="G11:G12"/>
    <mergeCell ref="H11:H14"/>
    <mergeCell ref="B16:B19"/>
    <mergeCell ref="F16:F17"/>
    <mergeCell ref="G16:G17"/>
    <mergeCell ref="H16:H19"/>
  </mergeCells>
  <pageMargins left="0.63" right="0.2" top="0.68" bottom="0.51" header="0.28999999999999998" footer="0.2"/>
  <pageSetup paperSize="9" scale="95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C3F2-621E-40FD-8494-418A835511FD}">
  <dimension ref="A1:I92"/>
  <sheetViews>
    <sheetView topLeftCell="A81" zoomScale="110" zoomScaleNormal="110" workbookViewId="0">
      <selection activeCell="F93" sqref="F93"/>
    </sheetView>
  </sheetViews>
  <sheetFormatPr defaultColWidth="9" defaultRowHeight="18"/>
  <cols>
    <col min="1" max="1" width="4.44140625" style="2" customWidth="1"/>
    <col min="2" max="2" width="23.33203125" style="1" customWidth="1"/>
    <col min="3" max="3" width="15" style="3" customWidth="1"/>
    <col min="4" max="4" width="14.21875" style="3" customWidth="1"/>
    <col min="5" max="5" width="10.44140625" style="1" customWidth="1"/>
    <col min="6" max="6" width="17.44140625" style="3" customWidth="1"/>
    <col min="7" max="7" width="17.33203125" style="3" customWidth="1"/>
    <col min="8" max="8" width="10.6640625" style="1" customWidth="1"/>
    <col min="9" max="9" width="20.77734375" style="1" customWidth="1"/>
    <col min="10" max="16384" width="9" style="1"/>
  </cols>
  <sheetData>
    <row r="1" spans="1:9">
      <c r="A1" s="80" t="s">
        <v>444</v>
      </c>
      <c r="B1" s="80"/>
      <c r="C1" s="80"/>
      <c r="D1" s="80"/>
      <c r="E1" s="80"/>
      <c r="F1" s="80"/>
      <c r="G1" s="80"/>
      <c r="H1" s="80"/>
      <c r="I1" s="80"/>
    </row>
    <row r="2" spans="1:9">
      <c r="A2" s="80" t="s">
        <v>0</v>
      </c>
      <c r="B2" s="80"/>
      <c r="C2" s="80"/>
      <c r="D2" s="80"/>
      <c r="E2" s="80"/>
      <c r="F2" s="80"/>
      <c r="G2" s="80"/>
      <c r="H2" s="80"/>
      <c r="I2" s="80"/>
    </row>
    <row r="3" spans="1:9">
      <c r="A3" s="81" t="s">
        <v>445</v>
      </c>
      <c r="B3" s="81"/>
      <c r="C3" s="81"/>
      <c r="D3" s="81"/>
      <c r="E3" s="81"/>
      <c r="F3" s="81"/>
      <c r="G3" s="81"/>
      <c r="H3" s="81"/>
      <c r="I3" s="81"/>
    </row>
    <row r="4" spans="1:9" ht="66.75" customHeight="1">
      <c r="A4" s="4" t="s">
        <v>1</v>
      </c>
      <c r="B4" s="5" t="s">
        <v>2</v>
      </c>
      <c r="C4" s="6" t="s">
        <v>4</v>
      </c>
      <c r="D4" s="7" t="s">
        <v>3</v>
      </c>
      <c r="E4" s="4" t="s">
        <v>5</v>
      </c>
      <c r="F4" s="6" t="s">
        <v>6</v>
      </c>
      <c r="G4" s="6" t="s">
        <v>7</v>
      </c>
      <c r="H4" s="5" t="s">
        <v>8</v>
      </c>
      <c r="I4" s="4" t="s">
        <v>9</v>
      </c>
    </row>
    <row r="5" spans="1:9" ht="6" customHeight="1">
      <c r="A5" s="11"/>
      <c r="B5" s="13"/>
      <c r="C5" s="15"/>
      <c r="D5" s="18"/>
      <c r="E5" s="11"/>
      <c r="F5" s="15"/>
      <c r="G5" s="15"/>
      <c r="H5" s="13"/>
      <c r="I5" s="11"/>
    </row>
    <row r="6" spans="1:9" s="8" customFormat="1" ht="23.25" customHeight="1">
      <c r="A6" s="12">
        <v>1</v>
      </c>
      <c r="B6" s="75" t="s">
        <v>446</v>
      </c>
      <c r="C6" s="16">
        <v>5800</v>
      </c>
      <c r="D6" s="16">
        <v>5800</v>
      </c>
      <c r="E6" s="12" t="s">
        <v>10</v>
      </c>
      <c r="F6" s="77" t="s">
        <v>407</v>
      </c>
      <c r="G6" s="77" t="str">
        <f>F6</f>
        <v>นายสัญชัย  อินนะระ</v>
      </c>
      <c r="H6" s="78" t="s">
        <v>12</v>
      </c>
      <c r="I6" s="14" t="s">
        <v>447</v>
      </c>
    </row>
    <row r="7" spans="1:9" s="8" customFormat="1" ht="23.25" customHeight="1">
      <c r="A7" s="12"/>
      <c r="B7" s="75"/>
      <c r="C7" s="16"/>
      <c r="D7" s="16"/>
      <c r="E7" s="12"/>
      <c r="F7" s="77"/>
      <c r="G7" s="77"/>
      <c r="H7" s="78"/>
      <c r="I7" s="14" t="s">
        <v>448</v>
      </c>
    </row>
    <row r="8" spans="1:9" s="8" customFormat="1" ht="23.25" customHeight="1">
      <c r="A8" s="12"/>
      <c r="B8" s="75"/>
      <c r="C8" s="16"/>
      <c r="D8" s="16"/>
      <c r="E8" s="12"/>
      <c r="F8" s="22" t="s">
        <v>11</v>
      </c>
      <c r="G8" s="19" t="s">
        <v>11</v>
      </c>
      <c r="H8" s="78"/>
      <c r="I8" s="14"/>
    </row>
    <row r="9" spans="1:9" ht="22.5" customHeight="1">
      <c r="A9" s="9"/>
      <c r="B9" s="76"/>
      <c r="C9" s="17"/>
      <c r="D9" s="17"/>
      <c r="E9" s="10"/>
      <c r="F9" s="17">
        <f>D6</f>
        <v>5800</v>
      </c>
      <c r="G9" s="17">
        <f>F9</f>
        <v>5800</v>
      </c>
      <c r="H9" s="79"/>
      <c r="I9" s="10"/>
    </row>
    <row r="10" spans="1:9" ht="6" customHeight="1">
      <c r="A10" s="11"/>
      <c r="B10" s="13"/>
      <c r="C10" s="15"/>
      <c r="D10" s="18"/>
      <c r="E10" s="11"/>
      <c r="F10" s="15"/>
      <c r="G10" s="15"/>
      <c r="H10" s="13"/>
      <c r="I10" s="11"/>
    </row>
    <row r="11" spans="1:9" s="8" customFormat="1" ht="23.25" customHeight="1">
      <c r="A11" s="12">
        <v>2</v>
      </c>
      <c r="B11" s="75" t="s">
        <v>449</v>
      </c>
      <c r="C11" s="16">
        <v>10000</v>
      </c>
      <c r="D11" s="16">
        <v>10000</v>
      </c>
      <c r="E11" s="12" t="s">
        <v>10</v>
      </c>
      <c r="F11" s="77" t="s">
        <v>450</v>
      </c>
      <c r="G11" s="77" t="str">
        <f>F11</f>
        <v>มหาวิทยาลัยขอนแก่น</v>
      </c>
      <c r="H11" s="78" t="s">
        <v>12</v>
      </c>
      <c r="I11" s="14" t="s">
        <v>451</v>
      </c>
    </row>
    <row r="12" spans="1:9" s="8" customFormat="1" ht="23.25" customHeight="1">
      <c r="A12" s="12"/>
      <c r="B12" s="75"/>
      <c r="C12" s="16"/>
      <c r="D12" s="16"/>
      <c r="E12" s="12"/>
      <c r="F12" s="77"/>
      <c r="G12" s="77"/>
      <c r="H12" s="78"/>
      <c r="I12" s="14" t="s">
        <v>448</v>
      </c>
    </row>
    <row r="13" spans="1:9" s="8" customFormat="1" ht="23.25" customHeight="1">
      <c r="A13" s="12"/>
      <c r="B13" s="75"/>
      <c r="C13" s="16"/>
      <c r="D13" s="16"/>
      <c r="E13" s="12"/>
      <c r="F13" s="22" t="s">
        <v>11</v>
      </c>
      <c r="G13" s="19" t="s">
        <v>11</v>
      </c>
      <c r="H13" s="78"/>
      <c r="I13" s="14"/>
    </row>
    <row r="14" spans="1:9" ht="22.5" customHeight="1">
      <c r="A14" s="9"/>
      <c r="B14" s="76"/>
      <c r="C14" s="17"/>
      <c r="D14" s="17"/>
      <c r="E14" s="10"/>
      <c r="F14" s="17">
        <f>D11</f>
        <v>10000</v>
      </c>
      <c r="G14" s="17">
        <f>F14</f>
        <v>10000</v>
      </c>
      <c r="H14" s="79"/>
      <c r="I14" s="10"/>
    </row>
    <row r="15" spans="1:9" ht="6" customHeight="1">
      <c r="A15" s="11"/>
      <c r="B15" s="13"/>
      <c r="C15" s="15"/>
      <c r="D15" s="18"/>
      <c r="E15" s="11"/>
      <c r="F15" s="15"/>
      <c r="G15" s="15"/>
      <c r="H15" s="13"/>
      <c r="I15" s="11"/>
    </row>
    <row r="16" spans="1:9" s="8" customFormat="1" ht="23.25" customHeight="1">
      <c r="A16" s="12">
        <v>3</v>
      </c>
      <c r="B16" s="75" t="s">
        <v>452</v>
      </c>
      <c r="C16" s="16">
        <v>134000</v>
      </c>
      <c r="D16" s="16">
        <v>134000</v>
      </c>
      <c r="E16" s="12" t="s">
        <v>10</v>
      </c>
      <c r="F16" s="77" t="s">
        <v>453</v>
      </c>
      <c r="G16" s="77" t="str">
        <f>F16</f>
        <v>พุทษดี  การโยธา</v>
      </c>
      <c r="H16" s="78" t="s">
        <v>12</v>
      </c>
      <c r="I16" s="14" t="s">
        <v>462</v>
      </c>
    </row>
    <row r="17" spans="1:9" s="8" customFormat="1" ht="23.25" customHeight="1">
      <c r="A17" s="12"/>
      <c r="B17" s="75"/>
      <c r="C17" s="16"/>
      <c r="D17" s="16"/>
      <c r="E17" s="12"/>
      <c r="F17" s="77"/>
      <c r="G17" s="77"/>
      <c r="H17" s="78"/>
      <c r="I17" s="14" t="s">
        <v>454</v>
      </c>
    </row>
    <row r="18" spans="1:9" s="8" customFormat="1" ht="23.25" customHeight="1">
      <c r="A18" s="12"/>
      <c r="B18" s="75"/>
      <c r="C18" s="16"/>
      <c r="D18" s="16"/>
      <c r="E18" s="12"/>
      <c r="F18" s="22" t="s">
        <v>11</v>
      </c>
      <c r="G18" s="19" t="s">
        <v>11</v>
      </c>
      <c r="H18" s="78"/>
      <c r="I18" s="14"/>
    </row>
    <row r="19" spans="1:9" ht="22.5" customHeight="1">
      <c r="A19" s="9"/>
      <c r="B19" s="76"/>
      <c r="C19" s="17"/>
      <c r="D19" s="17"/>
      <c r="E19" s="10"/>
      <c r="F19" s="17">
        <v>131946.23999999999</v>
      </c>
      <c r="G19" s="17">
        <v>131900</v>
      </c>
      <c r="H19" s="79"/>
      <c r="I19" s="10"/>
    </row>
    <row r="20" spans="1:9" ht="6" customHeight="1">
      <c r="A20" s="11"/>
      <c r="B20" s="13"/>
      <c r="C20" s="15"/>
      <c r="D20" s="18"/>
      <c r="E20" s="11"/>
      <c r="F20" s="15"/>
      <c r="G20" s="15"/>
      <c r="H20" s="13"/>
      <c r="I20" s="11"/>
    </row>
    <row r="21" spans="1:9" s="8" customFormat="1" ht="23.25" customHeight="1">
      <c r="A21" s="12">
        <v>4</v>
      </c>
      <c r="B21" s="75" t="s">
        <v>455</v>
      </c>
      <c r="C21" s="16">
        <v>148300</v>
      </c>
      <c r="D21" s="16">
        <v>128736.24</v>
      </c>
      <c r="E21" s="12" t="s">
        <v>10</v>
      </c>
      <c r="F21" s="77" t="s">
        <v>453</v>
      </c>
      <c r="G21" s="77" t="str">
        <f>F21</f>
        <v>พุทษดี  การโยธา</v>
      </c>
      <c r="H21" s="78" t="s">
        <v>12</v>
      </c>
      <c r="I21" s="14" t="s">
        <v>461</v>
      </c>
    </row>
    <row r="22" spans="1:9" s="8" customFormat="1" ht="23.25" customHeight="1">
      <c r="A22" s="12"/>
      <c r="B22" s="75"/>
      <c r="C22" s="16"/>
      <c r="D22" s="16"/>
      <c r="E22" s="12"/>
      <c r="F22" s="77"/>
      <c r="G22" s="77"/>
      <c r="H22" s="78"/>
      <c r="I22" s="14" t="s">
        <v>454</v>
      </c>
    </row>
    <row r="23" spans="1:9" s="8" customFormat="1" ht="23.25" customHeight="1">
      <c r="A23" s="12"/>
      <c r="B23" s="75"/>
      <c r="C23" s="16"/>
      <c r="D23" s="16"/>
      <c r="E23" s="12"/>
      <c r="F23" s="22" t="s">
        <v>11</v>
      </c>
      <c r="G23" s="19" t="s">
        <v>11</v>
      </c>
      <c r="H23" s="78"/>
      <c r="I23" s="14"/>
    </row>
    <row r="24" spans="1:9" ht="22.5" customHeight="1">
      <c r="A24" s="9"/>
      <c r="B24" s="76"/>
      <c r="C24" s="17"/>
      <c r="D24" s="17"/>
      <c r="E24" s="10"/>
      <c r="F24" s="17">
        <v>128736.24</v>
      </c>
      <c r="G24" s="17">
        <v>128700</v>
      </c>
      <c r="H24" s="79"/>
      <c r="I24" s="10"/>
    </row>
    <row r="25" spans="1:9" ht="25.5" customHeight="1">
      <c r="A25" s="74" t="s">
        <v>13</v>
      </c>
      <c r="B25" s="74"/>
      <c r="C25" s="74"/>
      <c r="D25" s="74"/>
      <c r="E25" s="74"/>
      <c r="F25" s="74"/>
      <c r="G25" s="74"/>
      <c r="H25" s="74"/>
      <c r="I25" s="74"/>
    </row>
    <row r="26" spans="1:9" ht="66.75" customHeight="1">
      <c r="A26" s="4" t="s">
        <v>1</v>
      </c>
      <c r="B26" s="5" t="s">
        <v>2</v>
      </c>
      <c r="C26" s="6" t="s">
        <v>4</v>
      </c>
      <c r="D26" s="7" t="s">
        <v>3</v>
      </c>
      <c r="E26" s="4" t="s">
        <v>5</v>
      </c>
      <c r="F26" s="6" t="s">
        <v>6</v>
      </c>
      <c r="G26" s="6" t="s">
        <v>7</v>
      </c>
      <c r="H26" s="5" t="s">
        <v>8</v>
      </c>
      <c r="I26" s="4" t="s">
        <v>9</v>
      </c>
    </row>
    <row r="27" spans="1:9" ht="6" customHeight="1">
      <c r="A27" s="11"/>
      <c r="B27" s="13"/>
      <c r="C27" s="15"/>
      <c r="D27" s="18"/>
      <c r="E27" s="11"/>
      <c r="F27" s="15"/>
      <c r="G27" s="15"/>
      <c r="H27" s="13"/>
      <c r="I27" s="11"/>
    </row>
    <row r="28" spans="1:9" s="8" customFormat="1" ht="23.25" customHeight="1">
      <c r="A28" s="12">
        <v>5</v>
      </c>
      <c r="B28" s="75" t="s">
        <v>457</v>
      </c>
      <c r="C28" s="16">
        <v>100000</v>
      </c>
      <c r="D28" s="16">
        <v>90113.85</v>
      </c>
      <c r="E28" s="12" t="s">
        <v>10</v>
      </c>
      <c r="F28" s="77" t="s">
        <v>453</v>
      </c>
      <c r="G28" s="77" t="str">
        <f>F28</f>
        <v>พุทษดี  การโยธา</v>
      </c>
      <c r="H28" s="78" t="s">
        <v>12</v>
      </c>
      <c r="I28" s="14" t="s">
        <v>460</v>
      </c>
    </row>
    <row r="29" spans="1:9" s="8" customFormat="1" ht="23.25" customHeight="1">
      <c r="A29" s="12"/>
      <c r="B29" s="75"/>
      <c r="C29" s="16" t="s">
        <v>456</v>
      </c>
      <c r="D29" s="16"/>
      <c r="E29" s="12"/>
      <c r="F29" s="77"/>
      <c r="G29" s="77"/>
      <c r="H29" s="78"/>
      <c r="I29" s="14" t="s">
        <v>454</v>
      </c>
    </row>
    <row r="30" spans="1:9" s="8" customFormat="1" ht="23.25" customHeight="1">
      <c r="A30" s="12"/>
      <c r="B30" s="75"/>
      <c r="C30" s="16"/>
      <c r="D30" s="16"/>
      <c r="E30" s="12"/>
      <c r="F30" s="22" t="s">
        <v>11</v>
      </c>
      <c r="G30" s="19" t="s">
        <v>11</v>
      </c>
      <c r="H30" s="78"/>
      <c r="I30" s="14"/>
    </row>
    <row r="31" spans="1:9" ht="22.5" customHeight="1">
      <c r="A31" s="9"/>
      <c r="B31" s="76"/>
      <c r="C31" s="17"/>
      <c r="D31" s="17"/>
      <c r="E31" s="10"/>
      <c r="F31" s="17">
        <v>90113.85</v>
      </c>
      <c r="G31" s="17">
        <v>90100</v>
      </c>
      <c r="H31" s="79"/>
      <c r="I31" s="10"/>
    </row>
    <row r="32" spans="1:9" ht="6" customHeight="1">
      <c r="A32" s="11"/>
      <c r="B32" s="13"/>
      <c r="C32" s="15"/>
      <c r="D32" s="18"/>
      <c r="E32" s="11"/>
      <c r="F32" s="15"/>
      <c r="G32" s="15"/>
      <c r="H32" s="13"/>
      <c r="I32" s="11"/>
    </row>
    <row r="33" spans="1:9" s="8" customFormat="1" ht="23.25" customHeight="1">
      <c r="A33" s="12">
        <v>6</v>
      </c>
      <c r="B33" s="75" t="s">
        <v>458</v>
      </c>
      <c r="C33" s="16">
        <v>300000</v>
      </c>
      <c r="D33" s="16">
        <v>299461.34999999998</v>
      </c>
      <c r="E33" s="12" t="s">
        <v>10</v>
      </c>
      <c r="F33" s="77" t="s">
        <v>459</v>
      </c>
      <c r="G33" s="77" t="str">
        <f>F33</f>
        <v>ห้างหุ้นส่วนจำกัด  สาธิตธนามี</v>
      </c>
      <c r="H33" s="78" t="s">
        <v>12</v>
      </c>
      <c r="I33" s="14" t="s">
        <v>463</v>
      </c>
    </row>
    <row r="34" spans="1:9" s="8" customFormat="1" ht="23.25" customHeight="1">
      <c r="A34" s="12"/>
      <c r="B34" s="75"/>
      <c r="C34" s="16"/>
      <c r="D34" s="16"/>
      <c r="E34" s="12"/>
      <c r="F34" s="77"/>
      <c r="G34" s="77"/>
      <c r="H34" s="78"/>
      <c r="I34" s="14" t="s">
        <v>464</v>
      </c>
    </row>
    <row r="35" spans="1:9" s="8" customFormat="1" ht="23.25" customHeight="1">
      <c r="A35" s="12"/>
      <c r="B35" s="75"/>
      <c r="C35" s="16"/>
      <c r="D35" s="16"/>
      <c r="E35" s="12"/>
      <c r="F35" s="22" t="s">
        <v>11</v>
      </c>
      <c r="G35" s="19" t="s">
        <v>11</v>
      </c>
      <c r="H35" s="78"/>
      <c r="I35" s="14"/>
    </row>
    <row r="36" spans="1:9" ht="22.5" customHeight="1">
      <c r="A36" s="9"/>
      <c r="B36" s="76"/>
      <c r="C36" s="17"/>
      <c r="D36" s="17"/>
      <c r="E36" s="10"/>
      <c r="F36" s="17">
        <f>D33</f>
        <v>299461.34999999998</v>
      </c>
      <c r="G36" s="17">
        <v>299000</v>
      </c>
      <c r="H36" s="79"/>
      <c r="I36" s="10"/>
    </row>
    <row r="37" spans="1:9" ht="6" customHeight="1">
      <c r="A37" s="11"/>
      <c r="B37" s="13"/>
      <c r="C37" s="15"/>
      <c r="D37" s="18"/>
      <c r="E37" s="11"/>
      <c r="F37" s="15"/>
      <c r="G37" s="15"/>
      <c r="H37" s="13"/>
      <c r="I37" s="11"/>
    </row>
    <row r="38" spans="1:9" s="8" customFormat="1" ht="23.25" customHeight="1">
      <c r="A38" s="12">
        <v>7</v>
      </c>
      <c r="B38" s="75" t="s">
        <v>465</v>
      </c>
      <c r="C38" s="16">
        <v>400000</v>
      </c>
      <c r="D38" s="16">
        <v>399609.53</v>
      </c>
      <c r="E38" s="12" t="s">
        <v>10</v>
      </c>
      <c r="F38" s="77" t="s">
        <v>426</v>
      </c>
      <c r="G38" s="77" t="str">
        <f>F38</f>
        <v>ห้างหุ้นส่วนจำกัด  ตั้งท่งเชียงก่อสร้าง</v>
      </c>
      <c r="H38" s="78" t="s">
        <v>12</v>
      </c>
      <c r="I38" s="14" t="s">
        <v>466</v>
      </c>
    </row>
    <row r="39" spans="1:9" s="8" customFormat="1" ht="23.25" customHeight="1">
      <c r="A39" s="12"/>
      <c r="B39" s="75"/>
      <c r="C39" s="16"/>
      <c r="D39" s="16"/>
      <c r="E39" s="12"/>
      <c r="F39" s="77"/>
      <c r="G39" s="77"/>
      <c r="H39" s="78"/>
      <c r="I39" s="14" t="s">
        <v>464</v>
      </c>
    </row>
    <row r="40" spans="1:9" s="8" customFormat="1" ht="23.25" customHeight="1">
      <c r="A40" s="12"/>
      <c r="B40" s="75"/>
      <c r="C40" s="16"/>
      <c r="D40" s="16"/>
      <c r="E40" s="12"/>
      <c r="F40" s="22" t="s">
        <v>11</v>
      </c>
      <c r="G40" s="19" t="s">
        <v>11</v>
      </c>
      <c r="H40" s="78"/>
      <c r="I40" s="14"/>
    </row>
    <row r="41" spans="1:9" ht="22.5" customHeight="1">
      <c r="A41" s="9"/>
      <c r="B41" s="76"/>
      <c r="C41" s="17"/>
      <c r="D41" s="17"/>
      <c r="E41" s="10"/>
      <c r="F41" s="17">
        <f>D38</f>
        <v>399609.53</v>
      </c>
      <c r="G41" s="17">
        <v>399000</v>
      </c>
      <c r="H41" s="79"/>
      <c r="I41" s="10"/>
    </row>
    <row r="42" spans="1:9" ht="6" customHeight="1">
      <c r="A42" s="11"/>
      <c r="B42" s="13"/>
      <c r="C42" s="15"/>
      <c r="D42" s="18"/>
      <c r="E42" s="11"/>
      <c r="F42" s="15"/>
      <c r="G42" s="15"/>
      <c r="H42" s="13"/>
      <c r="I42" s="11"/>
    </row>
    <row r="43" spans="1:9" s="8" customFormat="1" ht="23.25" customHeight="1">
      <c r="A43" s="12">
        <v>8</v>
      </c>
      <c r="B43" s="75" t="s">
        <v>467</v>
      </c>
      <c r="C43" s="16">
        <v>9970</v>
      </c>
      <c r="D43" s="16">
        <v>9970</v>
      </c>
      <c r="E43" s="12" t="s">
        <v>10</v>
      </c>
      <c r="F43" s="77" t="s">
        <v>468</v>
      </c>
      <c r="G43" s="77" t="str">
        <f>F43</f>
        <v>บ้านยาสามพี่น้อง</v>
      </c>
      <c r="H43" s="78" t="s">
        <v>12</v>
      </c>
      <c r="I43" s="14" t="s">
        <v>469</v>
      </c>
    </row>
    <row r="44" spans="1:9" s="8" customFormat="1" ht="23.25" customHeight="1">
      <c r="A44" s="12"/>
      <c r="B44" s="75"/>
      <c r="C44" s="16"/>
      <c r="D44" s="16"/>
      <c r="E44" s="12"/>
      <c r="F44" s="77"/>
      <c r="G44" s="77"/>
      <c r="H44" s="78"/>
      <c r="I44" s="14" t="s">
        <v>470</v>
      </c>
    </row>
    <row r="45" spans="1:9" s="8" customFormat="1" ht="23.25" customHeight="1">
      <c r="A45" s="12"/>
      <c r="B45" s="75"/>
      <c r="C45" s="16"/>
      <c r="D45" s="16"/>
      <c r="E45" s="12"/>
      <c r="F45" s="22" t="s">
        <v>11</v>
      </c>
      <c r="G45" s="19" t="s">
        <v>11</v>
      </c>
      <c r="H45" s="78"/>
      <c r="I45" s="14"/>
    </row>
    <row r="46" spans="1:9" ht="22.5" customHeight="1">
      <c r="A46" s="9"/>
      <c r="B46" s="76"/>
      <c r="C46" s="17"/>
      <c r="D46" s="17"/>
      <c r="E46" s="10"/>
      <c r="F46" s="17">
        <f>D43</f>
        <v>9970</v>
      </c>
      <c r="G46" s="17">
        <f>F46</f>
        <v>9970</v>
      </c>
      <c r="H46" s="79"/>
      <c r="I46" s="10"/>
    </row>
    <row r="47" spans="1:9" ht="22.5" customHeight="1">
      <c r="A47" s="23"/>
      <c r="B47" s="45"/>
      <c r="H47" s="24"/>
    </row>
    <row r="48" spans="1:9" ht="22.5" customHeight="1">
      <c r="A48" s="23"/>
      <c r="B48" s="45"/>
      <c r="H48" s="24"/>
    </row>
    <row r="49" spans="1:9" ht="25.5" customHeight="1">
      <c r="A49" s="74" t="s">
        <v>14</v>
      </c>
      <c r="B49" s="74"/>
      <c r="C49" s="74"/>
      <c r="D49" s="74"/>
      <c r="E49" s="74"/>
      <c r="F49" s="74"/>
      <c r="G49" s="74"/>
      <c r="H49" s="74"/>
      <c r="I49" s="74"/>
    </row>
    <row r="50" spans="1:9" ht="66.75" customHeight="1">
      <c r="A50" s="4" t="s">
        <v>1</v>
      </c>
      <c r="B50" s="5" t="s">
        <v>2</v>
      </c>
      <c r="C50" s="6" t="s">
        <v>4</v>
      </c>
      <c r="D50" s="7" t="s">
        <v>3</v>
      </c>
      <c r="E50" s="4" t="s">
        <v>5</v>
      </c>
      <c r="F50" s="6" t="s">
        <v>6</v>
      </c>
      <c r="G50" s="6" t="s">
        <v>7</v>
      </c>
      <c r="H50" s="5" t="s">
        <v>8</v>
      </c>
      <c r="I50" s="4" t="s">
        <v>9</v>
      </c>
    </row>
    <row r="51" spans="1:9" ht="6" customHeight="1">
      <c r="A51" s="11"/>
      <c r="B51" s="13"/>
      <c r="C51" s="15"/>
      <c r="D51" s="18"/>
      <c r="E51" s="11"/>
      <c r="F51" s="15"/>
      <c r="G51" s="15"/>
      <c r="H51" s="13"/>
      <c r="I51" s="11"/>
    </row>
    <row r="52" spans="1:9" s="8" customFormat="1" ht="23.25" customHeight="1">
      <c r="A52" s="12">
        <v>9</v>
      </c>
      <c r="B52" s="75" t="s">
        <v>471</v>
      </c>
      <c r="C52" s="16">
        <v>2500</v>
      </c>
      <c r="D52" s="16">
        <v>2500</v>
      </c>
      <c r="E52" s="12" t="s">
        <v>10</v>
      </c>
      <c r="F52" s="77" t="s">
        <v>407</v>
      </c>
      <c r="G52" s="77" t="str">
        <f>F52</f>
        <v>นายสัญชัย  อินนะระ</v>
      </c>
      <c r="H52" s="78" t="s">
        <v>12</v>
      </c>
      <c r="I52" s="14" t="s">
        <v>451</v>
      </c>
    </row>
    <row r="53" spans="1:9" s="8" customFormat="1" ht="23.25" customHeight="1">
      <c r="A53" s="12"/>
      <c r="B53" s="75"/>
      <c r="C53" s="16"/>
      <c r="D53" s="16"/>
      <c r="E53" s="12"/>
      <c r="F53" s="77"/>
      <c r="G53" s="77"/>
      <c r="H53" s="78"/>
      <c r="I53" s="14" t="s">
        <v>472</v>
      </c>
    </row>
    <row r="54" spans="1:9" s="8" customFormat="1" ht="23.25" customHeight="1">
      <c r="A54" s="12"/>
      <c r="B54" s="75"/>
      <c r="C54" s="16"/>
      <c r="D54" s="16"/>
      <c r="E54" s="12"/>
      <c r="F54" s="21"/>
      <c r="G54" s="21"/>
      <c r="H54" s="78"/>
      <c r="I54" s="14"/>
    </row>
    <row r="55" spans="1:9" s="8" customFormat="1" ht="23.25" customHeight="1">
      <c r="A55" s="12"/>
      <c r="B55" s="75"/>
      <c r="C55" s="16"/>
      <c r="D55" s="16"/>
      <c r="E55" s="12"/>
      <c r="F55" s="22" t="s">
        <v>11</v>
      </c>
      <c r="G55" s="19" t="s">
        <v>11</v>
      </c>
      <c r="H55" s="78"/>
      <c r="I55" s="14"/>
    </row>
    <row r="56" spans="1:9" ht="22.5" customHeight="1">
      <c r="A56" s="9"/>
      <c r="B56" s="76"/>
      <c r="C56" s="17"/>
      <c r="D56" s="17"/>
      <c r="E56" s="10"/>
      <c r="F56" s="17">
        <f>D52</f>
        <v>2500</v>
      </c>
      <c r="G56" s="17">
        <f>F56</f>
        <v>2500</v>
      </c>
      <c r="H56" s="79"/>
      <c r="I56" s="10"/>
    </row>
    <row r="57" spans="1:9" ht="6" customHeight="1">
      <c r="A57" s="11"/>
      <c r="B57" s="13"/>
      <c r="C57" s="15"/>
      <c r="D57" s="18"/>
      <c r="E57" s="11"/>
      <c r="F57" s="15"/>
      <c r="G57" s="15"/>
      <c r="H57" s="13"/>
      <c r="I57" s="11"/>
    </row>
    <row r="58" spans="1:9" s="8" customFormat="1" ht="23.25" customHeight="1">
      <c r="A58" s="12">
        <v>10</v>
      </c>
      <c r="B58" s="75" t="s">
        <v>473</v>
      </c>
      <c r="C58" s="16">
        <v>46810</v>
      </c>
      <c r="D58" s="16">
        <v>46810</v>
      </c>
      <c r="E58" s="12" t="s">
        <v>10</v>
      </c>
      <c r="F58" s="77" t="s">
        <v>426</v>
      </c>
      <c r="G58" s="77" t="str">
        <f>F58</f>
        <v>ห้างหุ้นส่วนจำกัด  ตั้งท่งเชียงก่อสร้าง</v>
      </c>
      <c r="H58" s="78" t="s">
        <v>12</v>
      </c>
      <c r="I58" s="14" t="s">
        <v>474</v>
      </c>
    </row>
    <row r="59" spans="1:9" s="8" customFormat="1" ht="23.25" customHeight="1">
      <c r="A59" s="12"/>
      <c r="B59" s="75"/>
      <c r="C59" s="16"/>
      <c r="D59" s="16"/>
      <c r="E59" s="12"/>
      <c r="F59" s="77"/>
      <c r="G59" s="77"/>
      <c r="H59" s="78"/>
      <c r="I59" s="14" t="s">
        <v>472</v>
      </c>
    </row>
    <row r="60" spans="1:9" s="8" customFormat="1" ht="23.25" customHeight="1">
      <c r="A60" s="12"/>
      <c r="B60" s="75"/>
      <c r="C60" s="16"/>
      <c r="D60" s="16"/>
      <c r="E60" s="12"/>
      <c r="F60" s="22" t="s">
        <v>11</v>
      </c>
      <c r="G60" s="19" t="s">
        <v>11</v>
      </c>
      <c r="H60" s="78"/>
      <c r="I60" s="14"/>
    </row>
    <row r="61" spans="1:9" ht="22.5" customHeight="1">
      <c r="A61" s="9"/>
      <c r="B61" s="76"/>
      <c r="C61" s="17"/>
      <c r="D61" s="17"/>
      <c r="E61" s="10"/>
      <c r="F61" s="17">
        <f>D58</f>
        <v>46810</v>
      </c>
      <c r="G61" s="17">
        <f>F61</f>
        <v>46810</v>
      </c>
      <c r="H61" s="79"/>
      <c r="I61" s="10"/>
    </row>
    <row r="62" spans="1:9" ht="6" customHeight="1">
      <c r="A62" s="11"/>
      <c r="B62" s="13"/>
      <c r="C62" s="15"/>
      <c r="D62" s="18"/>
      <c r="E62" s="11"/>
      <c r="F62" s="15"/>
      <c r="G62" s="15"/>
      <c r="H62" s="13"/>
      <c r="I62" s="11"/>
    </row>
    <row r="63" spans="1:9" s="8" customFormat="1" ht="23.25" customHeight="1">
      <c r="A63" s="12">
        <v>11</v>
      </c>
      <c r="B63" s="75" t="s">
        <v>475</v>
      </c>
      <c r="C63" s="16">
        <v>17700</v>
      </c>
      <c r="D63" s="16">
        <v>17700</v>
      </c>
      <c r="E63" s="12" t="s">
        <v>10</v>
      </c>
      <c r="F63" s="77" t="s">
        <v>426</v>
      </c>
      <c r="G63" s="77" t="str">
        <f>F63</f>
        <v>ห้างหุ้นส่วนจำกัด  ตั้งท่งเชียงก่อสร้าง</v>
      </c>
      <c r="H63" s="78" t="s">
        <v>12</v>
      </c>
      <c r="I63" s="14" t="s">
        <v>476</v>
      </c>
    </row>
    <row r="64" spans="1:9" s="8" customFormat="1" ht="23.25" customHeight="1">
      <c r="A64" s="12"/>
      <c r="B64" s="75"/>
      <c r="C64" s="16"/>
      <c r="D64" s="16"/>
      <c r="E64" s="12"/>
      <c r="F64" s="77"/>
      <c r="G64" s="77"/>
      <c r="H64" s="78"/>
      <c r="I64" s="14" t="s">
        <v>472</v>
      </c>
    </row>
    <row r="65" spans="1:9" s="8" customFormat="1" ht="23.25" customHeight="1">
      <c r="A65" s="12"/>
      <c r="B65" s="75"/>
      <c r="C65" s="16"/>
      <c r="D65" s="16"/>
      <c r="E65" s="12"/>
      <c r="F65" s="22" t="s">
        <v>11</v>
      </c>
      <c r="G65" s="19" t="s">
        <v>11</v>
      </c>
      <c r="H65" s="78"/>
      <c r="I65" s="14"/>
    </row>
    <row r="66" spans="1:9" ht="22.5" customHeight="1">
      <c r="A66" s="9"/>
      <c r="B66" s="76"/>
      <c r="C66" s="17"/>
      <c r="D66" s="17"/>
      <c r="E66" s="10"/>
      <c r="F66" s="17">
        <f>D63</f>
        <v>17700</v>
      </c>
      <c r="G66" s="17">
        <f>F66</f>
        <v>17700</v>
      </c>
      <c r="H66" s="79"/>
      <c r="I66" s="10"/>
    </row>
    <row r="67" spans="1:9" ht="6" customHeight="1">
      <c r="A67" s="11"/>
      <c r="B67" s="13"/>
      <c r="C67" s="15"/>
      <c r="D67" s="18"/>
      <c r="E67" s="11"/>
      <c r="F67" s="15"/>
      <c r="G67" s="15"/>
      <c r="H67" s="13"/>
      <c r="I67" s="11"/>
    </row>
    <row r="68" spans="1:9" s="8" customFormat="1" ht="23.25" customHeight="1">
      <c r="A68" s="12">
        <v>12</v>
      </c>
      <c r="B68" s="75" t="s">
        <v>477</v>
      </c>
      <c r="C68" s="16">
        <v>1800</v>
      </c>
      <c r="D68" s="16">
        <v>1800</v>
      </c>
      <c r="E68" s="12" t="s">
        <v>10</v>
      </c>
      <c r="F68" s="77" t="s">
        <v>27</v>
      </c>
      <c r="G68" s="77" t="str">
        <f>F68</f>
        <v>สาริกาป้ายสวย</v>
      </c>
      <c r="H68" s="78" t="s">
        <v>12</v>
      </c>
      <c r="I68" s="14" t="s">
        <v>478</v>
      </c>
    </row>
    <row r="69" spans="1:9" s="8" customFormat="1" ht="23.25" customHeight="1">
      <c r="A69" s="12"/>
      <c r="B69" s="75"/>
      <c r="C69" s="16"/>
      <c r="D69" s="16"/>
      <c r="E69" s="12"/>
      <c r="F69" s="77"/>
      <c r="G69" s="77"/>
      <c r="H69" s="78"/>
      <c r="I69" s="14" t="s">
        <v>479</v>
      </c>
    </row>
    <row r="70" spans="1:9" s="8" customFormat="1" ht="23.25" customHeight="1">
      <c r="A70" s="12"/>
      <c r="B70" s="75"/>
      <c r="C70" s="16"/>
      <c r="D70" s="16"/>
      <c r="E70" s="12"/>
      <c r="F70" s="22" t="s">
        <v>11</v>
      </c>
      <c r="G70" s="19" t="s">
        <v>11</v>
      </c>
      <c r="H70" s="78"/>
      <c r="I70" s="14"/>
    </row>
    <row r="71" spans="1:9" ht="22.5" customHeight="1">
      <c r="A71" s="9"/>
      <c r="B71" s="76"/>
      <c r="C71" s="17"/>
      <c r="D71" s="17"/>
      <c r="E71" s="10"/>
      <c r="F71" s="17">
        <f>D68</f>
        <v>1800</v>
      </c>
      <c r="G71" s="17">
        <f>F71</f>
        <v>1800</v>
      </c>
      <c r="H71" s="79"/>
      <c r="I71" s="10"/>
    </row>
    <row r="72" spans="1:9" ht="22.5" customHeight="1">
      <c r="A72" s="23"/>
      <c r="B72" s="45"/>
      <c r="H72" s="24"/>
    </row>
    <row r="73" spans="1:9" ht="25.5" customHeight="1">
      <c r="A73" s="74" t="s">
        <v>17</v>
      </c>
      <c r="B73" s="74"/>
      <c r="C73" s="74"/>
      <c r="D73" s="74"/>
      <c r="E73" s="74"/>
      <c r="F73" s="74"/>
      <c r="G73" s="74"/>
      <c r="H73" s="74"/>
      <c r="I73" s="74"/>
    </row>
    <row r="74" spans="1:9" ht="66.75" customHeight="1">
      <c r="A74" s="4" t="s">
        <v>1</v>
      </c>
      <c r="B74" s="5" t="s">
        <v>2</v>
      </c>
      <c r="C74" s="6" t="s">
        <v>4</v>
      </c>
      <c r="D74" s="7" t="s">
        <v>3</v>
      </c>
      <c r="E74" s="4" t="s">
        <v>5</v>
      </c>
      <c r="F74" s="6" t="s">
        <v>6</v>
      </c>
      <c r="G74" s="6" t="s">
        <v>7</v>
      </c>
      <c r="H74" s="5" t="s">
        <v>8</v>
      </c>
      <c r="I74" s="4" t="s">
        <v>9</v>
      </c>
    </row>
    <row r="75" spans="1:9" ht="6" customHeight="1">
      <c r="A75" s="11"/>
      <c r="B75" s="13"/>
      <c r="C75" s="15"/>
      <c r="D75" s="18"/>
      <c r="E75" s="11"/>
      <c r="F75" s="15"/>
      <c r="G75" s="15"/>
      <c r="H75" s="13"/>
      <c r="I75" s="11"/>
    </row>
    <row r="76" spans="1:9" s="8" customFormat="1" ht="23.25" customHeight="1">
      <c r="A76" s="12">
        <v>13</v>
      </c>
      <c r="B76" s="75" t="s">
        <v>211</v>
      </c>
      <c r="C76" s="16">
        <v>15500</v>
      </c>
      <c r="D76" s="16">
        <v>15500</v>
      </c>
      <c r="E76" s="12" t="s">
        <v>10</v>
      </c>
      <c r="F76" s="77" t="s">
        <v>480</v>
      </c>
      <c r="G76" s="77" t="str">
        <f>F76</f>
        <v>ร้านหรั่ง  ส.การช่าง</v>
      </c>
      <c r="H76" s="78" t="s">
        <v>12</v>
      </c>
      <c r="I76" s="14" t="s">
        <v>481</v>
      </c>
    </row>
    <row r="77" spans="1:9" s="8" customFormat="1" ht="23.25" customHeight="1">
      <c r="A77" s="12"/>
      <c r="B77" s="75"/>
      <c r="C77" s="16"/>
      <c r="D77" s="16"/>
      <c r="E77" s="12"/>
      <c r="F77" s="77"/>
      <c r="G77" s="77"/>
      <c r="H77" s="78"/>
      <c r="I77" s="14" t="s">
        <v>479</v>
      </c>
    </row>
    <row r="78" spans="1:9" s="8" customFormat="1" ht="23.25" customHeight="1">
      <c r="A78" s="12"/>
      <c r="B78" s="75"/>
      <c r="C78" s="16"/>
      <c r="D78" s="16"/>
      <c r="E78" s="12"/>
      <c r="F78" s="22" t="s">
        <v>11</v>
      </c>
      <c r="G78" s="19" t="s">
        <v>11</v>
      </c>
      <c r="H78" s="78"/>
      <c r="I78" s="14"/>
    </row>
    <row r="79" spans="1:9" ht="22.5" customHeight="1">
      <c r="A79" s="9"/>
      <c r="B79" s="76"/>
      <c r="C79" s="17"/>
      <c r="D79" s="17"/>
      <c r="E79" s="10"/>
      <c r="F79" s="17">
        <f>D76</f>
        <v>15500</v>
      </c>
      <c r="G79" s="17">
        <f>F79</f>
        <v>15500</v>
      </c>
      <c r="H79" s="79"/>
      <c r="I79" s="10"/>
    </row>
    <row r="80" spans="1:9" ht="6" customHeight="1">
      <c r="A80" s="11"/>
      <c r="B80" s="13"/>
      <c r="C80" s="15"/>
      <c r="D80" s="18"/>
      <c r="E80" s="11"/>
      <c r="F80" s="15"/>
      <c r="G80" s="15"/>
      <c r="H80" s="13"/>
      <c r="I80" s="11"/>
    </row>
    <row r="81" spans="1:9" s="8" customFormat="1" ht="23.25" customHeight="1">
      <c r="A81" s="12">
        <v>14</v>
      </c>
      <c r="B81" s="75" t="s">
        <v>482</v>
      </c>
      <c r="C81" s="16">
        <v>14000</v>
      </c>
      <c r="D81" s="16">
        <v>14000</v>
      </c>
      <c r="E81" s="12" t="s">
        <v>10</v>
      </c>
      <c r="F81" s="77" t="s">
        <v>483</v>
      </c>
      <c r="G81" s="77" t="str">
        <f>F81</f>
        <v>ห้างหุ้นส่วนจำกัด  โชคชัยยางยนต์  นครพนม</v>
      </c>
      <c r="H81" s="78" t="s">
        <v>12</v>
      </c>
      <c r="I81" s="14" t="s">
        <v>484</v>
      </c>
    </row>
    <row r="82" spans="1:9" s="8" customFormat="1" ht="23.25" customHeight="1">
      <c r="A82" s="12"/>
      <c r="B82" s="75"/>
      <c r="C82" s="16"/>
      <c r="D82" s="16"/>
      <c r="E82" s="12"/>
      <c r="F82" s="77"/>
      <c r="G82" s="77"/>
      <c r="H82" s="78"/>
      <c r="I82" s="14" t="s">
        <v>485</v>
      </c>
    </row>
    <row r="83" spans="1:9" s="8" customFormat="1" ht="23.25" customHeight="1">
      <c r="A83" s="12"/>
      <c r="B83" s="75"/>
      <c r="C83" s="16"/>
      <c r="D83" s="16"/>
      <c r="E83" s="12"/>
      <c r="F83" s="22" t="s">
        <v>11</v>
      </c>
      <c r="G83" s="19" t="s">
        <v>11</v>
      </c>
      <c r="H83" s="78"/>
      <c r="I83" s="14"/>
    </row>
    <row r="84" spans="1:9" ht="22.5" customHeight="1">
      <c r="A84" s="9"/>
      <c r="B84" s="76"/>
      <c r="C84" s="17"/>
      <c r="D84" s="17"/>
      <c r="E84" s="10"/>
      <c r="F84" s="17">
        <f>D81</f>
        <v>14000</v>
      </c>
      <c r="G84" s="17">
        <f>F84</f>
        <v>14000</v>
      </c>
      <c r="H84" s="79"/>
      <c r="I84" s="10"/>
    </row>
    <row r="87" spans="1:9">
      <c r="C87" s="30" t="s">
        <v>9</v>
      </c>
      <c r="D87" s="29" t="s">
        <v>4</v>
      </c>
      <c r="F87" s="29">
        <f>SUM(C5:C84)</f>
        <v>1206380</v>
      </c>
      <c r="G87" s="29" t="s">
        <v>22</v>
      </c>
    </row>
    <row r="88" spans="1:9">
      <c r="D88" s="29" t="s">
        <v>19</v>
      </c>
      <c r="F88" s="29">
        <f>SUM(D5:D84)</f>
        <v>1176000.97</v>
      </c>
      <c r="G88" s="29" t="s">
        <v>22</v>
      </c>
    </row>
    <row r="89" spans="1:9">
      <c r="D89" s="29" t="s">
        <v>20</v>
      </c>
      <c r="F89" s="29">
        <f>SUM(G5:G84)</f>
        <v>1172780</v>
      </c>
      <c r="G89" s="29" t="s">
        <v>22</v>
      </c>
    </row>
    <row r="90" spans="1:9">
      <c r="D90" s="29" t="s">
        <v>21</v>
      </c>
      <c r="F90" s="29">
        <f>F87-F89</f>
        <v>33600</v>
      </c>
      <c r="G90" s="29" t="s">
        <v>22</v>
      </c>
    </row>
    <row r="92" spans="1:9">
      <c r="D92" s="3">
        <f>F87</f>
        <v>1206380</v>
      </c>
      <c r="F92" s="3">
        <f>F89</f>
        <v>1172780</v>
      </c>
    </row>
  </sheetData>
  <mergeCells count="62">
    <mergeCell ref="B76:B79"/>
    <mergeCell ref="F76:F77"/>
    <mergeCell ref="G76:G77"/>
    <mergeCell ref="H76:H79"/>
    <mergeCell ref="A73:I73"/>
    <mergeCell ref="B81:B84"/>
    <mergeCell ref="F81:F82"/>
    <mergeCell ref="G81:G82"/>
    <mergeCell ref="H81:H84"/>
    <mergeCell ref="F58:F59"/>
    <mergeCell ref="G58:G59"/>
    <mergeCell ref="H58:H61"/>
    <mergeCell ref="B63:B66"/>
    <mergeCell ref="F63:F64"/>
    <mergeCell ref="G63:G64"/>
    <mergeCell ref="H63:H66"/>
    <mergeCell ref="B58:B61"/>
    <mergeCell ref="B68:B71"/>
    <mergeCell ref="F68:F69"/>
    <mergeCell ref="G68:G69"/>
    <mergeCell ref="H68:H71"/>
    <mergeCell ref="B43:B46"/>
    <mergeCell ref="F43:F44"/>
    <mergeCell ref="G43:G44"/>
    <mergeCell ref="H43:H46"/>
    <mergeCell ref="B52:B56"/>
    <mergeCell ref="F52:F53"/>
    <mergeCell ref="G52:G53"/>
    <mergeCell ref="H52:H56"/>
    <mergeCell ref="A49:I49"/>
    <mergeCell ref="B33:B36"/>
    <mergeCell ref="F33:F34"/>
    <mergeCell ref="G33:G34"/>
    <mergeCell ref="H33:H36"/>
    <mergeCell ref="B38:B41"/>
    <mergeCell ref="F38:F39"/>
    <mergeCell ref="G38:G39"/>
    <mergeCell ref="H38:H41"/>
    <mergeCell ref="B21:B24"/>
    <mergeCell ref="F21:F22"/>
    <mergeCell ref="G21:G22"/>
    <mergeCell ref="H21:H24"/>
    <mergeCell ref="B28:B31"/>
    <mergeCell ref="F28:F29"/>
    <mergeCell ref="G28:G29"/>
    <mergeCell ref="H28:H31"/>
    <mergeCell ref="A25:I25"/>
    <mergeCell ref="B11:B14"/>
    <mergeCell ref="F11:F12"/>
    <mergeCell ref="G11:G12"/>
    <mergeCell ref="H11:H14"/>
    <mergeCell ref="B16:B19"/>
    <mergeCell ref="F16:F17"/>
    <mergeCell ref="G16:G17"/>
    <mergeCell ref="H16:H19"/>
    <mergeCell ref="A1:I1"/>
    <mergeCell ref="A2:I2"/>
    <mergeCell ref="A3:I3"/>
    <mergeCell ref="B6:B9"/>
    <mergeCell ref="F6:F7"/>
    <mergeCell ref="G6:G7"/>
    <mergeCell ref="H6:H9"/>
  </mergeCells>
  <pageMargins left="0.63" right="0.2" top="0.68" bottom="0.51" header="0.28999999999999998" footer="0.2"/>
  <pageSetup paperSize="9" scale="95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69A75-74CD-47FA-BC1B-13293B46AB87}">
  <dimension ref="A1:I92"/>
  <sheetViews>
    <sheetView topLeftCell="A86" zoomScale="110" zoomScaleNormal="110" workbookViewId="0">
      <selection activeCell="F95" sqref="F95"/>
    </sheetView>
  </sheetViews>
  <sheetFormatPr defaultColWidth="9" defaultRowHeight="18"/>
  <cols>
    <col min="1" max="1" width="4.44140625" style="2" customWidth="1"/>
    <col min="2" max="2" width="23.33203125" style="1" customWidth="1"/>
    <col min="3" max="3" width="15" style="3" customWidth="1"/>
    <col min="4" max="4" width="14.21875" style="3" customWidth="1"/>
    <col min="5" max="5" width="10.44140625" style="1" customWidth="1"/>
    <col min="6" max="6" width="17.44140625" style="3" customWidth="1"/>
    <col min="7" max="7" width="17.33203125" style="3" customWidth="1"/>
    <col min="8" max="8" width="10.6640625" style="1" customWidth="1"/>
    <col min="9" max="9" width="19.21875" style="1" customWidth="1"/>
    <col min="10" max="16384" width="9" style="1"/>
  </cols>
  <sheetData>
    <row r="1" spans="1:9">
      <c r="A1" s="80" t="s">
        <v>486</v>
      </c>
      <c r="B1" s="80"/>
      <c r="C1" s="80"/>
      <c r="D1" s="80"/>
      <c r="E1" s="80"/>
      <c r="F1" s="80"/>
      <c r="G1" s="80"/>
      <c r="H1" s="80"/>
      <c r="I1" s="80"/>
    </row>
    <row r="2" spans="1:9">
      <c r="A2" s="80" t="s">
        <v>0</v>
      </c>
      <c r="B2" s="80"/>
      <c r="C2" s="80"/>
      <c r="D2" s="80"/>
      <c r="E2" s="80"/>
      <c r="F2" s="80"/>
      <c r="G2" s="80"/>
      <c r="H2" s="80"/>
      <c r="I2" s="80"/>
    </row>
    <row r="3" spans="1:9">
      <c r="A3" s="81" t="s">
        <v>487</v>
      </c>
      <c r="B3" s="81"/>
      <c r="C3" s="81"/>
      <c r="D3" s="81"/>
      <c r="E3" s="81"/>
      <c r="F3" s="81"/>
      <c r="G3" s="81"/>
      <c r="H3" s="81"/>
      <c r="I3" s="81"/>
    </row>
    <row r="4" spans="1:9" ht="66.75" customHeight="1">
      <c r="A4" s="4" t="s">
        <v>1</v>
      </c>
      <c r="B4" s="5" t="s">
        <v>2</v>
      </c>
      <c r="C4" s="6" t="s">
        <v>4</v>
      </c>
      <c r="D4" s="7" t="s">
        <v>3</v>
      </c>
      <c r="E4" s="4" t="s">
        <v>5</v>
      </c>
      <c r="F4" s="6" t="s">
        <v>6</v>
      </c>
      <c r="G4" s="6" t="s">
        <v>7</v>
      </c>
      <c r="H4" s="5" t="s">
        <v>8</v>
      </c>
      <c r="I4" s="4" t="s">
        <v>9</v>
      </c>
    </row>
    <row r="5" spans="1:9" ht="6" customHeight="1">
      <c r="A5" s="11"/>
      <c r="B5" s="13"/>
      <c r="C5" s="15"/>
      <c r="D5" s="18"/>
      <c r="E5" s="11"/>
      <c r="F5" s="15"/>
      <c r="G5" s="15"/>
      <c r="H5" s="13"/>
      <c r="I5" s="11"/>
    </row>
    <row r="6" spans="1:9" s="8" customFormat="1" ht="23.25" customHeight="1">
      <c r="A6" s="12">
        <v>1</v>
      </c>
      <c r="B6" s="75" t="s">
        <v>488</v>
      </c>
      <c r="C6" s="16">
        <v>5800</v>
      </c>
      <c r="D6" s="16">
        <v>5800</v>
      </c>
      <c r="E6" s="12" t="s">
        <v>10</v>
      </c>
      <c r="F6" s="77" t="s">
        <v>407</v>
      </c>
      <c r="G6" s="77" t="str">
        <f>F6</f>
        <v>นายสัญชัย  อินนะระ</v>
      </c>
      <c r="H6" s="78" t="s">
        <v>12</v>
      </c>
      <c r="I6" s="14" t="s">
        <v>451</v>
      </c>
    </row>
    <row r="7" spans="1:9" s="8" customFormat="1" ht="23.25" customHeight="1">
      <c r="A7" s="12"/>
      <c r="B7" s="75"/>
      <c r="C7" s="16"/>
      <c r="D7" s="16"/>
      <c r="E7" s="12"/>
      <c r="F7" s="77"/>
      <c r="G7" s="77"/>
      <c r="H7" s="78"/>
      <c r="I7" s="14" t="s">
        <v>489</v>
      </c>
    </row>
    <row r="8" spans="1:9" s="8" customFormat="1" ht="23.25" customHeight="1">
      <c r="A8" s="12"/>
      <c r="B8" s="75"/>
      <c r="C8" s="16"/>
      <c r="D8" s="16"/>
      <c r="E8" s="12"/>
      <c r="F8" s="22" t="s">
        <v>11</v>
      </c>
      <c r="G8" s="19" t="s">
        <v>11</v>
      </c>
      <c r="H8" s="78"/>
      <c r="I8" s="14"/>
    </row>
    <row r="9" spans="1:9" ht="22.5" customHeight="1">
      <c r="A9" s="9"/>
      <c r="B9" s="76"/>
      <c r="C9" s="17"/>
      <c r="D9" s="17"/>
      <c r="E9" s="10"/>
      <c r="F9" s="17">
        <f>D6</f>
        <v>5800</v>
      </c>
      <c r="G9" s="17">
        <f>F9</f>
        <v>5800</v>
      </c>
      <c r="H9" s="79"/>
      <c r="I9" s="10"/>
    </row>
    <row r="10" spans="1:9" ht="6" customHeight="1">
      <c r="A10" s="11"/>
      <c r="B10" s="13"/>
      <c r="C10" s="15"/>
      <c r="D10" s="18"/>
      <c r="E10" s="11"/>
      <c r="F10" s="15"/>
      <c r="G10" s="15"/>
      <c r="H10" s="13"/>
      <c r="I10" s="11"/>
    </row>
    <row r="11" spans="1:9" s="8" customFormat="1" ht="23.25" customHeight="1">
      <c r="A11" s="12">
        <v>2</v>
      </c>
      <c r="B11" s="75" t="s">
        <v>490</v>
      </c>
      <c r="C11" s="16">
        <v>6500</v>
      </c>
      <c r="D11" s="16">
        <v>6500</v>
      </c>
      <c r="E11" s="12" t="s">
        <v>10</v>
      </c>
      <c r="F11" s="77" t="s">
        <v>491</v>
      </c>
      <c r="G11" s="77" t="str">
        <f>F11</f>
        <v>ร้านดีไฟร์  แอนด์เซฟตี้</v>
      </c>
      <c r="H11" s="78" t="s">
        <v>12</v>
      </c>
      <c r="I11" s="14" t="s">
        <v>478</v>
      </c>
    </row>
    <row r="12" spans="1:9" s="8" customFormat="1" ht="23.25" customHeight="1">
      <c r="A12" s="12"/>
      <c r="B12" s="75"/>
      <c r="C12" s="16"/>
      <c r="D12" s="16"/>
      <c r="E12" s="12"/>
      <c r="F12" s="77"/>
      <c r="G12" s="77"/>
      <c r="H12" s="78"/>
      <c r="I12" s="14" t="s">
        <v>492</v>
      </c>
    </row>
    <row r="13" spans="1:9" s="8" customFormat="1" ht="23.25" customHeight="1">
      <c r="A13" s="12"/>
      <c r="B13" s="75"/>
      <c r="C13" s="16"/>
      <c r="D13" s="16"/>
      <c r="E13" s="12"/>
      <c r="F13" s="22" t="s">
        <v>11</v>
      </c>
      <c r="G13" s="19" t="s">
        <v>11</v>
      </c>
      <c r="H13" s="78"/>
      <c r="I13" s="14"/>
    </row>
    <row r="14" spans="1:9" ht="22.5" customHeight="1">
      <c r="A14" s="9"/>
      <c r="B14" s="76"/>
      <c r="C14" s="17"/>
      <c r="D14" s="17"/>
      <c r="E14" s="10"/>
      <c r="F14" s="17">
        <f>D11</f>
        <v>6500</v>
      </c>
      <c r="G14" s="17">
        <f>F14</f>
        <v>6500</v>
      </c>
      <c r="H14" s="79"/>
      <c r="I14" s="10"/>
    </row>
    <row r="15" spans="1:9" ht="6" customHeight="1">
      <c r="A15" s="11"/>
      <c r="B15" s="13"/>
      <c r="C15" s="15"/>
      <c r="D15" s="18"/>
      <c r="E15" s="11"/>
      <c r="F15" s="15"/>
      <c r="G15" s="15"/>
      <c r="H15" s="13"/>
      <c r="I15" s="11"/>
    </row>
    <row r="16" spans="1:9" s="8" customFormat="1" ht="23.25" customHeight="1">
      <c r="A16" s="12">
        <v>3</v>
      </c>
      <c r="B16" s="75" t="s">
        <v>493</v>
      </c>
      <c r="C16" s="16">
        <v>14460</v>
      </c>
      <c r="D16" s="16">
        <v>14460</v>
      </c>
      <c r="E16" s="12" t="s">
        <v>10</v>
      </c>
      <c r="F16" s="77" t="s">
        <v>291</v>
      </c>
      <c r="G16" s="77" t="str">
        <f>F16</f>
        <v>เอกทรัพย์นานาภัณฑ์</v>
      </c>
      <c r="H16" s="78" t="s">
        <v>12</v>
      </c>
      <c r="I16" s="14" t="s">
        <v>494</v>
      </c>
    </row>
    <row r="17" spans="1:9" s="8" customFormat="1" ht="23.25" customHeight="1">
      <c r="A17" s="12"/>
      <c r="B17" s="75"/>
      <c r="C17" s="16"/>
      <c r="D17" s="16"/>
      <c r="E17" s="12"/>
      <c r="F17" s="77"/>
      <c r="G17" s="77"/>
      <c r="H17" s="78"/>
      <c r="I17" s="14" t="s">
        <v>492</v>
      </c>
    </row>
    <row r="18" spans="1:9" s="8" customFormat="1" ht="23.25" customHeight="1">
      <c r="A18" s="12"/>
      <c r="B18" s="75"/>
      <c r="C18" s="16"/>
      <c r="D18" s="16"/>
      <c r="E18" s="12"/>
      <c r="F18" s="22" t="s">
        <v>11</v>
      </c>
      <c r="G18" s="19" t="s">
        <v>11</v>
      </c>
      <c r="H18" s="78"/>
      <c r="I18" s="14"/>
    </row>
    <row r="19" spans="1:9" ht="22.5" customHeight="1">
      <c r="A19" s="9"/>
      <c r="B19" s="76"/>
      <c r="C19" s="17"/>
      <c r="D19" s="17"/>
      <c r="E19" s="10"/>
      <c r="F19" s="17">
        <v>14460</v>
      </c>
      <c r="G19" s="17">
        <v>14460</v>
      </c>
      <c r="H19" s="79"/>
      <c r="I19" s="10"/>
    </row>
    <row r="20" spans="1:9" ht="6" customHeight="1">
      <c r="A20" s="11"/>
      <c r="B20" s="13"/>
      <c r="C20" s="15"/>
      <c r="D20" s="18"/>
      <c r="E20" s="11"/>
      <c r="F20" s="15"/>
      <c r="G20" s="15"/>
      <c r="H20" s="13"/>
      <c r="I20" s="11"/>
    </row>
    <row r="21" spans="1:9" s="8" customFormat="1" ht="23.25" customHeight="1">
      <c r="A21" s="12">
        <v>4</v>
      </c>
      <c r="B21" s="75" t="s">
        <v>473</v>
      </c>
      <c r="C21" s="16">
        <v>4065</v>
      </c>
      <c r="D21" s="16">
        <v>4065</v>
      </c>
      <c r="E21" s="12" t="s">
        <v>10</v>
      </c>
      <c r="F21" s="77" t="s">
        <v>426</v>
      </c>
      <c r="G21" s="77" t="str">
        <f>F21</f>
        <v>ห้างหุ้นส่วนจำกัด  ตั้งท่งเชียงก่อสร้าง</v>
      </c>
      <c r="H21" s="78" t="s">
        <v>12</v>
      </c>
      <c r="I21" s="14" t="s">
        <v>495</v>
      </c>
    </row>
    <row r="22" spans="1:9" s="8" customFormat="1" ht="23.25" customHeight="1">
      <c r="A22" s="12"/>
      <c r="B22" s="75"/>
      <c r="C22" s="16"/>
      <c r="D22" s="16"/>
      <c r="E22" s="12"/>
      <c r="F22" s="77"/>
      <c r="G22" s="77"/>
      <c r="H22" s="78"/>
      <c r="I22" s="14" t="s">
        <v>496</v>
      </c>
    </row>
    <row r="23" spans="1:9" s="8" customFormat="1" ht="23.25" customHeight="1">
      <c r="A23" s="12"/>
      <c r="B23" s="75"/>
      <c r="C23" s="16"/>
      <c r="D23" s="16"/>
      <c r="E23" s="12"/>
      <c r="F23" s="22" t="s">
        <v>11</v>
      </c>
      <c r="G23" s="19" t="s">
        <v>11</v>
      </c>
      <c r="H23" s="78"/>
      <c r="I23" s="14"/>
    </row>
    <row r="24" spans="1:9" ht="22.5" customHeight="1">
      <c r="A24" s="9"/>
      <c r="B24" s="76"/>
      <c r="C24" s="17"/>
      <c r="D24" s="17"/>
      <c r="E24" s="10"/>
      <c r="F24" s="17">
        <v>4065</v>
      </c>
      <c r="G24" s="17">
        <v>4065</v>
      </c>
      <c r="H24" s="79"/>
      <c r="I24" s="10"/>
    </row>
    <row r="25" spans="1:9" ht="25.5" customHeight="1">
      <c r="A25" s="74" t="s">
        <v>13</v>
      </c>
      <c r="B25" s="74"/>
      <c r="C25" s="74"/>
      <c r="D25" s="74"/>
      <c r="E25" s="74"/>
      <c r="F25" s="74"/>
      <c r="G25" s="74"/>
      <c r="H25" s="74"/>
      <c r="I25" s="74"/>
    </row>
    <row r="26" spans="1:9" ht="66.75" customHeight="1">
      <c r="A26" s="4" t="s">
        <v>1</v>
      </c>
      <c r="B26" s="5" t="s">
        <v>2</v>
      </c>
      <c r="C26" s="6" t="s">
        <v>4</v>
      </c>
      <c r="D26" s="7" t="s">
        <v>3</v>
      </c>
      <c r="E26" s="4" t="s">
        <v>5</v>
      </c>
      <c r="F26" s="6" t="s">
        <v>6</v>
      </c>
      <c r="G26" s="6" t="s">
        <v>7</v>
      </c>
      <c r="H26" s="5" t="s">
        <v>8</v>
      </c>
      <c r="I26" s="4" t="s">
        <v>9</v>
      </c>
    </row>
    <row r="27" spans="1:9" ht="6" customHeight="1">
      <c r="A27" s="11"/>
      <c r="B27" s="13"/>
      <c r="C27" s="15"/>
      <c r="D27" s="18"/>
      <c r="E27" s="11"/>
      <c r="F27" s="15"/>
      <c r="G27" s="15"/>
      <c r="H27" s="13"/>
      <c r="I27" s="11"/>
    </row>
    <row r="28" spans="1:9" s="8" customFormat="1" ht="23.25" customHeight="1">
      <c r="A28" s="12">
        <v>5</v>
      </c>
      <c r="B28" s="75" t="s">
        <v>497</v>
      </c>
      <c r="C28" s="16">
        <v>23970</v>
      </c>
      <c r="D28" s="16">
        <v>23970</v>
      </c>
      <c r="E28" s="12" t="s">
        <v>10</v>
      </c>
      <c r="F28" s="77" t="s">
        <v>498</v>
      </c>
      <c r="G28" s="77" t="str">
        <f>F28</f>
        <v>บริษัท เพอร์เฟค แสงดาวเฟอร์นิเจอร์ แกรนด์ จำกัด</v>
      </c>
      <c r="H28" s="78" t="s">
        <v>12</v>
      </c>
      <c r="I28" s="14" t="s">
        <v>499</v>
      </c>
    </row>
    <row r="29" spans="1:9" s="8" customFormat="1" ht="23.25" customHeight="1">
      <c r="A29" s="12"/>
      <c r="B29" s="75"/>
      <c r="C29" s="16"/>
      <c r="D29" s="16"/>
      <c r="E29" s="12"/>
      <c r="F29" s="77"/>
      <c r="G29" s="77"/>
      <c r="H29" s="78"/>
      <c r="I29" s="14" t="s">
        <v>496</v>
      </c>
    </row>
    <row r="30" spans="1:9" s="8" customFormat="1" ht="23.25" customHeight="1">
      <c r="A30" s="12"/>
      <c r="B30" s="75"/>
      <c r="C30" s="16"/>
      <c r="D30" s="16"/>
      <c r="E30" s="12"/>
      <c r="F30" s="22" t="s">
        <v>11</v>
      </c>
      <c r="G30" s="19" t="s">
        <v>11</v>
      </c>
      <c r="H30" s="78"/>
      <c r="I30" s="14"/>
    </row>
    <row r="31" spans="1:9" ht="22.5" customHeight="1">
      <c r="A31" s="9"/>
      <c r="B31" s="76"/>
      <c r="C31" s="17"/>
      <c r="D31" s="17"/>
      <c r="E31" s="10"/>
      <c r="F31" s="17">
        <v>23970</v>
      </c>
      <c r="G31" s="17">
        <v>23970</v>
      </c>
      <c r="H31" s="79"/>
      <c r="I31" s="10"/>
    </row>
    <row r="32" spans="1:9" ht="6" customHeight="1">
      <c r="A32" s="11"/>
      <c r="B32" s="13"/>
      <c r="C32" s="15"/>
      <c r="D32" s="18"/>
      <c r="E32" s="11"/>
      <c r="F32" s="15"/>
      <c r="G32" s="15"/>
      <c r="H32" s="13"/>
      <c r="I32" s="11"/>
    </row>
    <row r="33" spans="1:9" s="8" customFormat="1" ht="23.25" customHeight="1">
      <c r="A33" s="12">
        <v>6</v>
      </c>
      <c r="B33" s="75" t="s">
        <v>500</v>
      </c>
      <c r="C33" s="16">
        <v>23970</v>
      </c>
      <c r="D33" s="16">
        <v>23970</v>
      </c>
      <c r="E33" s="12" t="s">
        <v>10</v>
      </c>
      <c r="F33" s="77" t="str">
        <f>F28</f>
        <v>บริษัท เพอร์เฟค แสงดาวเฟอร์นิเจอร์ แกรนด์ จำกัด</v>
      </c>
      <c r="G33" s="77" t="str">
        <f>F33</f>
        <v>บริษัท เพอร์เฟค แสงดาวเฟอร์นิเจอร์ แกรนด์ จำกัด</v>
      </c>
      <c r="H33" s="78" t="s">
        <v>12</v>
      </c>
      <c r="I33" s="14" t="s">
        <v>501</v>
      </c>
    </row>
    <row r="34" spans="1:9" s="8" customFormat="1" ht="23.25" customHeight="1">
      <c r="A34" s="12"/>
      <c r="B34" s="75"/>
      <c r="C34" s="16"/>
      <c r="D34" s="16"/>
      <c r="E34" s="12"/>
      <c r="F34" s="77"/>
      <c r="G34" s="77"/>
      <c r="H34" s="78"/>
      <c r="I34" s="14" t="s">
        <v>496</v>
      </c>
    </row>
    <row r="35" spans="1:9" s="8" customFormat="1" ht="23.25" customHeight="1">
      <c r="A35" s="12"/>
      <c r="B35" s="75"/>
      <c r="C35" s="16"/>
      <c r="D35" s="16"/>
      <c r="E35" s="12"/>
      <c r="F35" s="22" t="s">
        <v>11</v>
      </c>
      <c r="G35" s="19" t="s">
        <v>11</v>
      </c>
      <c r="H35" s="78"/>
      <c r="I35" s="14"/>
    </row>
    <row r="36" spans="1:9" ht="22.5" customHeight="1">
      <c r="A36" s="9"/>
      <c r="B36" s="76"/>
      <c r="C36" s="17"/>
      <c r="D36" s="17"/>
      <c r="E36" s="10"/>
      <c r="F36" s="17">
        <f>D33</f>
        <v>23970</v>
      </c>
      <c r="G36" s="17">
        <v>23970</v>
      </c>
      <c r="H36" s="79"/>
      <c r="I36" s="10"/>
    </row>
    <row r="37" spans="1:9" ht="6" customHeight="1">
      <c r="A37" s="11"/>
      <c r="B37" s="13"/>
      <c r="C37" s="15"/>
      <c r="D37" s="18"/>
      <c r="E37" s="11"/>
      <c r="F37" s="15"/>
      <c r="G37" s="15"/>
      <c r="H37" s="13"/>
      <c r="I37" s="11"/>
    </row>
    <row r="38" spans="1:9" s="8" customFormat="1" ht="23.25" customHeight="1">
      <c r="A38" s="12">
        <v>7</v>
      </c>
      <c r="B38" s="75" t="s">
        <v>502</v>
      </c>
      <c r="C38" s="16">
        <v>100000</v>
      </c>
      <c r="D38" s="16">
        <v>100000</v>
      </c>
      <c r="E38" s="12" t="s">
        <v>10</v>
      </c>
      <c r="F38" s="77" t="s">
        <v>503</v>
      </c>
      <c r="G38" s="77" t="str">
        <f>F38</f>
        <v>ร้าน  ส.การเบาะ</v>
      </c>
      <c r="H38" s="78" t="s">
        <v>12</v>
      </c>
      <c r="I38" s="14" t="s">
        <v>504</v>
      </c>
    </row>
    <row r="39" spans="1:9" s="8" customFormat="1" ht="23.25" customHeight="1">
      <c r="A39" s="12"/>
      <c r="B39" s="75"/>
      <c r="C39" s="16"/>
      <c r="D39" s="16"/>
      <c r="E39" s="12"/>
      <c r="F39" s="77"/>
      <c r="G39" s="77"/>
      <c r="H39" s="78"/>
      <c r="I39" s="14" t="s">
        <v>496</v>
      </c>
    </row>
    <row r="40" spans="1:9" s="8" customFormat="1" ht="23.25" customHeight="1">
      <c r="A40" s="12"/>
      <c r="B40" s="75"/>
      <c r="C40" s="16"/>
      <c r="D40" s="16"/>
      <c r="E40" s="12"/>
      <c r="F40" s="22" t="s">
        <v>11</v>
      </c>
      <c r="G40" s="19" t="s">
        <v>11</v>
      </c>
      <c r="H40" s="78"/>
      <c r="I40" s="14"/>
    </row>
    <row r="41" spans="1:9" ht="22.5" customHeight="1">
      <c r="A41" s="9"/>
      <c r="B41" s="76"/>
      <c r="C41" s="17"/>
      <c r="D41" s="17"/>
      <c r="E41" s="10"/>
      <c r="F41" s="17">
        <f>D38</f>
        <v>100000</v>
      </c>
      <c r="G41" s="17">
        <v>100000</v>
      </c>
      <c r="H41" s="79"/>
      <c r="I41" s="10"/>
    </row>
    <row r="42" spans="1:9" ht="6" customHeight="1">
      <c r="A42" s="11"/>
      <c r="B42" s="13"/>
      <c r="C42" s="15"/>
      <c r="D42" s="18"/>
      <c r="E42" s="11"/>
      <c r="F42" s="15"/>
      <c r="G42" s="15"/>
      <c r="H42" s="13"/>
      <c r="I42" s="11"/>
    </row>
    <row r="43" spans="1:9" s="8" customFormat="1" ht="23.25" customHeight="1">
      <c r="A43" s="12">
        <v>8</v>
      </c>
      <c r="B43" s="75" t="s">
        <v>475</v>
      </c>
      <c r="C43" s="16">
        <v>5000</v>
      </c>
      <c r="D43" s="16">
        <v>5000</v>
      </c>
      <c r="E43" s="12" t="s">
        <v>10</v>
      </c>
      <c r="F43" s="77" t="s">
        <v>263</v>
      </c>
      <c r="G43" s="77" t="str">
        <f>F43</f>
        <v>บริษัท พีเอ ซาวด์ เซนเตอร์ จำกัด</v>
      </c>
      <c r="H43" s="78" t="s">
        <v>12</v>
      </c>
      <c r="I43" s="14" t="s">
        <v>505</v>
      </c>
    </row>
    <row r="44" spans="1:9" s="8" customFormat="1" ht="23.25" customHeight="1">
      <c r="A44" s="12"/>
      <c r="B44" s="75"/>
      <c r="C44" s="16"/>
      <c r="D44" s="16"/>
      <c r="E44" s="12"/>
      <c r="F44" s="77"/>
      <c r="G44" s="77"/>
      <c r="H44" s="78"/>
      <c r="I44" s="14" t="s">
        <v>506</v>
      </c>
    </row>
    <row r="45" spans="1:9" s="8" customFormat="1" ht="23.25" customHeight="1">
      <c r="A45" s="12"/>
      <c r="B45" s="75"/>
      <c r="C45" s="16"/>
      <c r="D45" s="16"/>
      <c r="E45" s="12"/>
      <c r="F45" s="22" t="s">
        <v>11</v>
      </c>
      <c r="G45" s="19" t="s">
        <v>11</v>
      </c>
      <c r="H45" s="78"/>
      <c r="I45" s="14"/>
    </row>
    <row r="46" spans="1:9" ht="22.5" customHeight="1">
      <c r="A46" s="9"/>
      <c r="B46" s="76"/>
      <c r="C46" s="17"/>
      <c r="D46" s="17"/>
      <c r="E46" s="10"/>
      <c r="F46" s="17">
        <f>D43</f>
        <v>5000</v>
      </c>
      <c r="G46" s="17">
        <f>F46</f>
        <v>5000</v>
      </c>
      <c r="H46" s="79"/>
      <c r="I46" s="10"/>
    </row>
    <row r="47" spans="1:9" ht="22.5" customHeight="1">
      <c r="A47" s="23"/>
      <c r="B47" s="45"/>
      <c r="H47" s="24"/>
    </row>
    <row r="48" spans="1:9" ht="22.5" customHeight="1">
      <c r="A48" s="23"/>
      <c r="B48" s="45"/>
      <c r="H48" s="24"/>
    </row>
    <row r="49" spans="1:9" ht="25.5" customHeight="1">
      <c r="A49" s="74" t="s">
        <v>14</v>
      </c>
      <c r="B49" s="74"/>
      <c r="C49" s="74"/>
      <c r="D49" s="74"/>
      <c r="E49" s="74"/>
      <c r="F49" s="74"/>
      <c r="G49" s="74"/>
      <c r="H49" s="74"/>
      <c r="I49" s="74"/>
    </row>
    <row r="50" spans="1:9" ht="66.75" customHeight="1">
      <c r="A50" s="4" t="s">
        <v>1</v>
      </c>
      <c r="B50" s="5" t="s">
        <v>2</v>
      </c>
      <c r="C50" s="6" t="s">
        <v>4</v>
      </c>
      <c r="D50" s="7" t="s">
        <v>3</v>
      </c>
      <c r="E50" s="4" t="s">
        <v>5</v>
      </c>
      <c r="F50" s="6" t="s">
        <v>6</v>
      </c>
      <c r="G50" s="6" t="s">
        <v>7</v>
      </c>
      <c r="H50" s="5" t="s">
        <v>8</v>
      </c>
      <c r="I50" s="4" t="s">
        <v>9</v>
      </c>
    </row>
    <row r="51" spans="1:9" ht="6" customHeight="1">
      <c r="A51" s="11"/>
      <c r="B51" s="13"/>
      <c r="C51" s="15"/>
      <c r="D51" s="18"/>
      <c r="E51" s="11"/>
      <c r="F51" s="15"/>
      <c r="G51" s="15"/>
      <c r="H51" s="13"/>
      <c r="I51" s="11"/>
    </row>
    <row r="52" spans="1:9" s="8" customFormat="1" ht="23.25" customHeight="1">
      <c r="A52" s="12">
        <v>9</v>
      </c>
      <c r="B52" s="75" t="s">
        <v>507</v>
      </c>
      <c r="C52" s="16">
        <v>15390</v>
      </c>
      <c r="D52" s="16">
        <v>15390</v>
      </c>
      <c r="E52" s="12" t="s">
        <v>10</v>
      </c>
      <c r="F52" s="77" t="s">
        <v>508</v>
      </c>
      <c r="G52" s="77" t="str">
        <f>F52</f>
        <v>ร้าน พีโอเอ.เซอร์วิส</v>
      </c>
      <c r="H52" s="78" t="s">
        <v>12</v>
      </c>
      <c r="I52" s="14" t="s">
        <v>509</v>
      </c>
    </row>
    <row r="53" spans="1:9" s="8" customFormat="1" ht="23.25" customHeight="1">
      <c r="A53" s="12"/>
      <c r="B53" s="75"/>
      <c r="C53" s="16"/>
      <c r="D53" s="16"/>
      <c r="E53" s="12"/>
      <c r="F53" s="77"/>
      <c r="G53" s="77"/>
      <c r="H53" s="78"/>
      <c r="I53" s="14" t="s">
        <v>506</v>
      </c>
    </row>
    <row r="54" spans="1:9" s="8" customFormat="1" ht="23.25" customHeight="1">
      <c r="A54" s="12"/>
      <c r="B54" s="75"/>
      <c r="C54" s="16"/>
      <c r="D54" s="16"/>
      <c r="E54" s="12"/>
      <c r="F54" s="21"/>
      <c r="G54" s="21"/>
      <c r="H54" s="78"/>
      <c r="I54" s="14"/>
    </row>
    <row r="55" spans="1:9" s="8" customFormat="1" ht="23.25" customHeight="1">
      <c r="A55" s="12"/>
      <c r="B55" s="75"/>
      <c r="C55" s="16"/>
      <c r="D55" s="16"/>
      <c r="E55" s="12"/>
      <c r="F55" s="22" t="s">
        <v>11</v>
      </c>
      <c r="G55" s="19" t="s">
        <v>11</v>
      </c>
      <c r="H55" s="78"/>
      <c r="I55" s="14"/>
    </row>
    <row r="56" spans="1:9" ht="22.5" customHeight="1">
      <c r="A56" s="9"/>
      <c r="B56" s="76"/>
      <c r="C56" s="17"/>
      <c r="D56" s="17"/>
      <c r="E56" s="10"/>
      <c r="F56" s="17">
        <v>15390</v>
      </c>
      <c r="G56" s="17">
        <f>F56</f>
        <v>15390</v>
      </c>
      <c r="H56" s="79"/>
      <c r="I56" s="10"/>
    </row>
    <row r="57" spans="1:9" ht="6" customHeight="1">
      <c r="A57" s="11"/>
      <c r="B57" s="13"/>
      <c r="C57" s="15"/>
      <c r="D57" s="18"/>
      <c r="E57" s="11"/>
      <c r="F57" s="15"/>
      <c r="G57" s="15"/>
      <c r="H57" s="13"/>
      <c r="I57" s="11"/>
    </row>
    <row r="58" spans="1:9" s="8" customFormat="1" ht="23.25" customHeight="1">
      <c r="A58" s="12">
        <v>10</v>
      </c>
      <c r="B58" s="75" t="s">
        <v>332</v>
      </c>
      <c r="C58" s="16">
        <v>10735</v>
      </c>
      <c r="D58" s="16">
        <v>10735</v>
      </c>
      <c r="E58" s="12" t="s">
        <v>10</v>
      </c>
      <c r="F58" s="77" t="s">
        <v>33</v>
      </c>
      <c r="G58" s="77" t="str">
        <f>F58</f>
        <v>จ.เจริญชัยศรี</v>
      </c>
      <c r="H58" s="78" t="s">
        <v>12</v>
      </c>
      <c r="I58" s="14" t="s">
        <v>510</v>
      </c>
    </row>
    <row r="59" spans="1:9" s="8" customFormat="1" ht="23.25" customHeight="1">
      <c r="A59" s="12"/>
      <c r="B59" s="75"/>
      <c r="C59" s="16"/>
      <c r="D59" s="16"/>
      <c r="E59" s="12"/>
      <c r="F59" s="77"/>
      <c r="G59" s="77"/>
      <c r="H59" s="78"/>
      <c r="I59" s="14" t="s">
        <v>506</v>
      </c>
    </row>
    <row r="60" spans="1:9" s="8" customFormat="1" ht="23.25" customHeight="1">
      <c r="A60" s="12"/>
      <c r="B60" s="75"/>
      <c r="C60" s="16"/>
      <c r="D60" s="16"/>
      <c r="E60" s="12"/>
      <c r="F60" s="22" t="s">
        <v>11</v>
      </c>
      <c r="G60" s="19" t="s">
        <v>11</v>
      </c>
      <c r="H60" s="78"/>
      <c r="I60" s="14"/>
    </row>
    <row r="61" spans="1:9" ht="22.5" customHeight="1">
      <c r="A61" s="9"/>
      <c r="B61" s="76"/>
      <c r="C61" s="17"/>
      <c r="D61" s="17"/>
      <c r="E61" s="10"/>
      <c r="F61" s="17">
        <f>D58</f>
        <v>10735</v>
      </c>
      <c r="G61" s="17">
        <f>F61</f>
        <v>10735</v>
      </c>
      <c r="H61" s="79"/>
      <c r="I61" s="10"/>
    </row>
    <row r="62" spans="1:9" ht="6" customHeight="1">
      <c r="A62" s="11"/>
      <c r="B62" s="13"/>
      <c r="C62" s="15"/>
      <c r="D62" s="18"/>
      <c r="E62" s="11"/>
      <c r="F62" s="15"/>
      <c r="G62" s="15"/>
      <c r="H62" s="13"/>
      <c r="I62" s="11"/>
    </row>
    <row r="63" spans="1:9" s="8" customFormat="1" ht="23.25" customHeight="1">
      <c r="A63" s="12">
        <v>11</v>
      </c>
      <c r="B63" s="75" t="s">
        <v>511</v>
      </c>
      <c r="C63" s="16">
        <v>10769</v>
      </c>
      <c r="D63" s="16">
        <v>10769</v>
      </c>
      <c r="E63" s="12" t="s">
        <v>10</v>
      </c>
      <c r="F63" s="77" t="s">
        <v>33</v>
      </c>
      <c r="G63" s="77" t="str">
        <f>F63</f>
        <v>จ.เจริญชัยศรี</v>
      </c>
      <c r="H63" s="78" t="s">
        <v>12</v>
      </c>
      <c r="I63" s="14" t="s">
        <v>512</v>
      </c>
    </row>
    <row r="64" spans="1:9" s="8" customFormat="1" ht="23.25" customHeight="1">
      <c r="A64" s="12"/>
      <c r="B64" s="75"/>
      <c r="C64" s="16"/>
      <c r="D64" s="16"/>
      <c r="E64" s="12"/>
      <c r="F64" s="77"/>
      <c r="G64" s="77"/>
      <c r="H64" s="78"/>
      <c r="I64" s="14" t="s">
        <v>506</v>
      </c>
    </row>
    <row r="65" spans="1:9" s="8" customFormat="1" ht="23.25" customHeight="1">
      <c r="A65" s="12"/>
      <c r="B65" s="75"/>
      <c r="C65" s="16"/>
      <c r="D65" s="16"/>
      <c r="E65" s="12"/>
      <c r="F65" s="22" t="s">
        <v>11</v>
      </c>
      <c r="G65" s="19" t="s">
        <v>11</v>
      </c>
      <c r="H65" s="78"/>
      <c r="I65" s="14"/>
    </row>
    <row r="66" spans="1:9" ht="22.5" customHeight="1">
      <c r="A66" s="9"/>
      <c r="B66" s="76"/>
      <c r="C66" s="17"/>
      <c r="D66" s="17"/>
      <c r="E66" s="10"/>
      <c r="F66" s="17">
        <f>D63</f>
        <v>10769</v>
      </c>
      <c r="G66" s="17">
        <f>F66</f>
        <v>10769</v>
      </c>
      <c r="H66" s="79"/>
      <c r="I66" s="10"/>
    </row>
    <row r="67" spans="1:9" ht="6" customHeight="1">
      <c r="A67" s="11"/>
      <c r="B67" s="13"/>
      <c r="C67" s="15"/>
      <c r="D67" s="18"/>
      <c r="E67" s="11"/>
      <c r="F67" s="15"/>
      <c r="G67" s="15"/>
      <c r="H67" s="13"/>
      <c r="I67" s="11"/>
    </row>
    <row r="68" spans="1:9" s="8" customFormat="1" ht="23.25" customHeight="1">
      <c r="A68" s="12">
        <v>12</v>
      </c>
      <c r="B68" s="75" t="s">
        <v>334</v>
      </c>
      <c r="C68" s="16">
        <v>82840</v>
      </c>
      <c r="D68" s="16">
        <v>82840</v>
      </c>
      <c r="E68" s="12" t="s">
        <v>10</v>
      </c>
      <c r="F68" s="77" t="s">
        <v>33</v>
      </c>
      <c r="G68" s="77" t="str">
        <f>F68</f>
        <v>จ.เจริญชัยศรี</v>
      </c>
      <c r="H68" s="78" t="s">
        <v>12</v>
      </c>
      <c r="I68" s="14" t="s">
        <v>513</v>
      </c>
    </row>
    <row r="69" spans="1:9" s="8" customFormat="1" ht="23.25" customHeight="1">
      <c r="A69" s="12"/>
      <c r="B69" s="75"/>
      <c r="C69" s="16"/>
      <c r="D69" s="16"/>
      <c r="E69" s="12"/>
      <c r="F69" s="77"/>
      <c r="G69" s="77"/>
      <c r="H69" s="78"/>
      <c r="I69" s="14" t="s">
        <v>506</v>
      </c>
    </row>
    <row r="70" spans="1:9" s="8" customFormat="1" ht="23.25" customHeight="1">
      <c r="A70" s="12"/>
      <c r="B70" s="75"/>
      <c r="C70" s="16"/>
      <c r="D70" s="16"/>
      <c r="E70" s="12"/>
      <c r="F70" s="22" t="s">
        <v>11</v>
      </c>
      <c r="G70" s="19" t="s">
        <v>11</v>
      </c>
      <c r="H70" s="78"/>
      <c r="I70" s="14"/>
    </row>
    <row r="71" spans="1:9" ht="22.5" customHeight="1">
      <c r="A71" s="9"/>
      <c r="B71" s="76"/>
      <c r="C71" s="17"/>
      <c r="D71" s="17"/>
      <c r="E71" s="10"/>
      <c r="F71" s="17">
        <f>D68</f>
        <v>82840</v>
      </c>
      <c r="G71" s="17">
        <f>F71</f>
        <v>82840</v>
      </c>
      <c r="H71" s="79"/>
      <c r="I71" s="10"/>
    </row>
    <row r="72" spans="1:9" ht="22.5" customHeight="1">
      <c r="A72" s="23"/>
      <c r="B72" s="45"/>
      <c r="H72" s="24"/>
    </row>
    <row r="73" spans="1:9" ht="25.5" customHeight="1">
      <c r="A73" s="74" t="s">
        <v>17</v>
      </c>
      <c r="B73" s="74"/>
      <c r="C73" s="74"/>
      <c r="D73" s="74"/>
      <c r="E73" s="74"/>
      <c r="F73" s="74"/>
      <c r="G73" s="74"/>
      <c r="H73" s="74"/>
      <c r="I73" s="74"/>
    </row>
    <row r="74" spans="1:9" ht="66.75" customHeight="1">
      <c r="A74" s="4" t="s">
        <v>1</v>
      </c>
      <c r="B74" s="5" t="s">
        <v>2</v>
      </c>
      <c r="C74" s="6" t="s">
        <v>4</v>
      </c>
      <c r="D74" s="7" t="s">
        <v>3</v>
      </c>
      <c r="E74" s="4" t="s">
        <v>5</v>
      </c>
      <c r="F74" s="6" t="s">
        <v>6</v>
      </c>
      <c r="G74" s="6" t="s">
        <v>7</v>
      </c>
      <c r="H74" s="5" t="s">
        <v>8</v>
      </c>
      <c r="I74" s="4" t="s">
        <v>9</v>
      </c>
    </row>
    <row r="75" spans="1:9" ht="6" customHeight="1">
      <c r="A75" s="11"/>
      <c r="B75" s="13"/>
      <c r="C75" s="15"/>
      <c r="D75" s="18"/>
      <c r="E75" s="11"/>
      <c r="F75" s="15"/>
      <c r="G75" s="15"/>
      <c r="H75" s="13"/>
      <c r="I75" s="11"/>
    </row>
    <row r="76" spans="1:9" s="8" customFormat="1" ht="23.25" customHeight="1">
      <c r="A76" s="12">
        <v>13</v>
      </c>
      <c r="B76" s="75" t="s">
        <v>378</v>
      </c>
      <c r="C76" s="16">
        <v>21975</v>
      </c>
      <c r="D76" s="16">
        <v>21975</v>
      </c>
      <c r="E76" s="12" t="s">
        <v>10</v>
      </c>
      <c r="F76" s="77" t="s">
        <v>514</v>
      </c>
      <c r="G76" s="77" t="str">
        <f>F76</f>
        <v>จ.เจริญชัยสรี</v>
      </c>
      <c r="H76" s="78" t="s">
        <v>12</v>
      </c>
      <c r="I76" s="14" t="s">
        <v>515</v>
      </c>
    </row>
    <row r="77" spans="1:9" s="8" customFormat="1" ht="23.25" customHeight="1">
      <c r="A77" s="12"/>
      <c r="B77" s="75"/>
      <c r="C77" s="16"/>
      <c r="D77" s="16"/>
      <c r="E77" s="12"/>
      <c r="F77" s="77"/>
      <c r="G77" s="77"/>
      <c r="H77" s="78"/>
      <c r="I77" s="14" t="s">
        <v>516</v>
      </c>
    </row>
    <row r="78" spans="1:9" s="8" customFormat="1" ht="23.25" customHeight="1">
      <c r="A78" s="12"/>
      <c r="B78" s="75"/>
      <c r="C78" s="16"/>
      <c r="D78" s="16"/>
      <c r="E78" s="12"/>
      <c r="F78" s="22" t="s">
        <v>11</v>
      </c>
      <c r="G78" s="19" t="s">
        <v>11</v>
      </c>
      <c r="H78" s="78"/>
      <c r="I78" s="14"/>
    </row>
    <row r="79" spans="1:9" ht="22.5" customHeight="1">
      <c r="A79" s="9"/>
      <c r="B79" s="76"/>
      <c r="C79" s="17"/>
      <c r="D79" s="17"/>
      <c r="E79" s="10"/>
      <c r="F79" s="17">
        <f>D76</f>
        <v>21975</v>
      </c>
      <c r="G79" s="17">
        <f>F79</f>
        <v>21975</v>
      </c>
      <c r="H79" s="79"/>
      <c r="I79" s="10"/>
    </row>
    <row r="80" spans="1:9" ht="6" customHeight="1">
      <c r="A80" s="11"/>
      <c r="B80" s="13"/>
      <c r="C80" s="15"/>
      <c r="D80" s="18"/>
      <c r="E80" s="11"/>
      <c r="F80" s="15"/>
      <c r="G80" s="15"/>
      <c r="H80" s="13"/>
      <c r="I80" s="11"/>
    </row>
    <row r="81" spans="1:9" s="8" customFormat="1" ht="23.25" customHeight="1">
      <c r="A81" s="12">
        <v>14</v>
      </c>
      <c r="B81" s="75" t="s">
        <v>517</v>
      </c>
      <c r="C81" s="16">
        <v>4960</v>
      </c>
      <c r="D81" s="16">
        <v>4960</v>
      </c>
      <c r="E81" s="12" t="s">
        <v>10</v>
      </c>
      <c r="F81" s="77" t="s">
        <v>518</v>
      </c>
      <c r="G81" s="77" t="str">
        <f>F81</f>
        <v>ร้าน  พีโอเอ.เซอร์วิส</v>
      </c>
      <c r="H81" s="78" t="s">
        <v>12</v>
      </c>
      <c r="I81" s="14" t="s">
        <v>519</v>
      </c>
    </row>
    <row r="82" spans="1:9" s="8" customFormat="1" ht="23.25" customHeight="1">
      <c r="A82" s="12"/>
      <c r="B82" s="75"/>
      <c r="C82" s="16"/>
      <c r="D82" s="16"/>
      <c r="E82" s="12"/>
      <c r="F82" s="77"/>
      <c r="G82" s="77"/>
      <c r="H82" s="78"/>
      <c r="I82" s="14" t="s">
        <v>520</v>
      </c>
    </row>
    <row r="83" spans="1:9" s="8" customFormat="1" ht="23.25" customHeight="1">
      <c r="A83" s="12"/>
      <c r="B83" s="75"/>
      <c r="C83" s="16"/>
      <c r="D83" s="16"/>
      <c r="E83" s="12"/>
      <c r="F83" s="22" t="s">
        <v>11</v>
      </c>
      <c r="G83" s="19" t="s">
        <v>11</v>
      </c>
      <c r="H83" s="78"/>
      <c r="I83" s="14"/>
    </row>
    <row r="84" spans="1:9" ht="22.5" customHeight="1">
      <c r="A84" s="9"/>
      <c r="B84" s="76"/>
      <c r="C84" s="17"/>
      <c r="D84" s="17"/>
      <c r="E84" s="10"/>
      <c r="F84" s="17">
        <f>D81</f>
        <v>4960</v>
      </c>
      <c r="G84" s="17">
        <f>F84</f>
        <v>4960</v>
      </c>
      <c r="H84" s="79"/>
      <c r="I84" s="10"/>
    </row>
    <row r="87" spans="1:9">
      <c r="C87" s="30" t="s">
        <v>9</v>
      </c>
      <c r="D87" s="29" t="s">
        <v>4</v>
      </c>
      <c r="F87" s="29">
        <f>SUM(C5:C84)</f>
        <v>330434</v>
      </c>
      <c r="G87" s="29" t="s">
        <v>22</v>
      </c>
    </row>
    <row r="88" spans="1:9">
      <c r="D88" s="29" t="s">
        <v>19</v>
      </c>
      <c r="F88" s="29">
        <f>SUM(D5:D84)</f>
        <v>330434</v>
      </c>
      <c r="G88" s="29" t="s">
        <v>22</v>
      </c>
    </row>
    <row r="89" spans="1:9">
      <c r="D89" s="29" t="s">
        <v>20</v>
      </c>
      <c r="F89" s="29">
        <f>SUM(G5:G84)</f>
        <v>330434</v>
      </c>
      <c r="G89" s="29" t="s">
        <v>22</v>
      </c>
    </row>
    <row r="90" spans="1:9">
      <c r="D90" s="29" t="s">
        <v>21</v>
      </c>
      <c r="F90" s="29">
        <f>F87-F89</f>
        <v>0</v>
      </c>
      <c r="G90" s="29" t="s">
        <v>22</v>
      </c>
    </row>
    <row r="92" spans="1:9">
      <c r="D92" s="3">
        <f>F87</f>
        <v>330434</v>
      </c>
      <c r="F92" s="3">
        <f>F89</f>
        <v>330434</v>
      </c>
    </row>
  </sheetData>
  <mergeCells count="62">
    <mergeCell ref="B81:B84"/>
    <mergeCell ref="F81:F82"/>
    <mergeCell ref="G81:G82"/>
    <mergeCell ref="H81:H84"/>
    <mergeCell ref="A25:I25"/>
    <mergeCell ref="A49:I49"/>
    <mergeCell ref="A73:I73"/>
    <mergeCell ref="B68:B71"/>
    <mergeCell ref="F68:F69"/>
    <mergeCell ref="G68:G69"/>
    <mergeCell ref="H68:H71"/>
    <mergeCell ref="B76:B79"/>
    <mergeCell ref="F76:F77"/>
    <mergeCell ref="G76:G77"/>
    <mergeCell ref="H76:H79"/>
    <mergeCell ref="B58:B61"/>
    <mergeCell ref="F58:F59"/>
    <mergeCell ref="G58:G59"/>
    <mergeCell ref="H58:H61"/>
    <mergeCell ref="B63:B66"/>
    <mergeCell ref="F63:F64"/>
    <mergeCell ref="G63:G64"/>
    <mergeCell ref="H63:H66"/>
    <mergeCell ref="B43:B46"/>
    <mergeCell ref="F43:F44"/>
    <mergeCell ref="G43:G44"/>
    <mergeCell ref="H43:H46"/>
    <mergeCell ref="B52:B56"/>
    <mergeCell ref="F52:F53"/>
    <mergeCell ref="G52:G53"/>
    <mergeCell ref="H52:H56"/>
    <mergeCell ref="B33:B36"/>
    <mergeCell ref="F33:F34"/>
    <mergeCell ref="G33:G34"/>
    <mergeCell ref="H33:H36"/>
    <mergeCell ref="B38:B41"/>
    <mergeCell ref="F38:F39"/>
    <mergeCell ref="G38:G39"/>
    <mergeCell ref="H38:H41"/>
    <mergeCell ref="B21:B24"/>
    <mergeCell ref="F21:F22"/>
    <mergeCell ref="G21:G22"/>
    <mergeCell ref="H21:H24"/>
    <mergeCell ref="B28:B31"/>
    <mergeCell ref="F28:F29"/>
    <mergeCell ref="G28:G29"/>
    <mergeCell ref="H28:H31"/>
    <mergeCell ref="B11:B14"/>
    <mergeCell ref="F11:F12"/>
    <mergeCell ref="G11:G12"/>
    <mergeCell ref="H11:H14"/>
    <mergeCell ref="B16:B19"/>
    <mergeCell ref="F16:F17"/>
    <mergeCell ref="G16:G17"/>
    <mergeCell ref="H16:H19"/>
    <mergeCell ref="A1:I1"/>
    <mergeCell ref="A2:I2"/>
    <mergeCell ref="A3:I3"/>
    <mergeCell ref="B6:B9"/>
    <mergeCell ref="F6:F7"/>
    <mergeCell ref="G6:G7"/>
    <mergeCell ref="H6:H9"/>
  </mergeCells>
  <pageMargins left="0.63" right="0.2" top="0.68" bottom="0.51" header="0.28999999999999998" footer="0.2"/>
  <pageSetup paperSize="9" scale="95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44835-3D6A-4D0C-93F5-43D3692C3DF6}">
  <dimension ref="A1:E16"/>
  <sheetViews>
    <sheetView tabSelected="1" view="pageBreakPreview" zoomScale="136" zoomScaleNormal="130" zoomScaleSheetLayoutView="136" workbookViewId="0">
      <selection activeCell="G6" sqref="G6"/>
    </sheetView>
  </sheetViews>
  <sheetFormatPr defaultColWidth="9" defaultRowHeight="19.8"/>
  <cols>
    <col min="1" max="1" width="9" style="59"/>
    <col min="2" max="2" width="40.21875" style="59" customWidth="1"/>
    <col min="3" max="3" width="14.33203125" style="59" customWidth="1"/>
    <col min="4" max="5" width="26.44140625" style="59" customWidth="1"/>
    <col min="6" max="16384" width="9" style="59"/>
  </cols>
  <sheetData>
    <row r="1" spans="1:5" ht="23.4">
      <c r="A1" s="89" t="s">
        <v>521</v>
      </c>
      <c r="B1" s="89"/>
      <c r="C1" s="89"/>
      <c r="D1" s="89"/>
      <c r="E1" s="89"/>
    </row>
    <row r="2" spans="1:5" ht="23.4">
      <c r="A2" s="89" t="s">
        <v>535</v>
      </c>
      <c r="B2" s="89"/>
      <c r="C2" s="89"/>
      <c r="D2" s="89"/>
      <c r="E2" s="89"/>
    </row>
    <row r="3" spans="1:5" ht="23.4">
      <c r="A3" s="89" t="s">
        <v>522</v>
      </c>
      <c r="B3" s="89"/>
      <c r="C3" s="89"/>
      <c r="D3" s="89"/>
      <c r="E3" s="89"/>
    </row>
    <row r="5" spans="1:5" ht="20.399999999999999">
      <c r="A5" s="72" t="s">
        <v>1</v>
      </c>
      <c r="B5" s="72" t="s">
        <v>523</v>
      </c>
      <c r="C5" s="72" t="s">
        <v>524</v>
      </c>
      <c r="D5" s="72" t="s">
        <v>530</v>
      </c>
      <c r="E5" s="72" t="s">
        <v>531</v>
      </c>
    </row>
    <row r="6" spans="1:5" ht="20.399999999999999">
      <c r="A6" s="61">
        <v>1</v>
      </c>
      <c r="B6" s="63" t="s">
        <v>525</v>
      </c>
      <c r="C6" s="65"/>
      <c r="D6" s="65"/>
      <c r="E6" s="65"/>
    </row>
    <row r="7" spans="1:5" ht="20.399999999999999">
      <c r="A7" s="64"/>
      <c r="B7" s="66" t="s">
        <v>526</v>
      </c>
      <c r="C7" s="66">
        <v>157</v>
      </c>
      <c r="D7" s="70">
        <f>ต.ค!D122+พ.ย!D52+ธ.ค!D57+ม.ค!D133+ก.พ!D63+มี.ค!D167+เม.ย!D110+พ.ค!D123+'มิ.ย.'!D79+ก.ค!D134+ส.ค!D92+ก.ย!D92</f>
        <v>6718284.2400000002</v>
      </c>
      <c r="E7" s="70">
        <f>ต.ค!F122+พ.ย!F52+ธ.ค!F57+ม.ค!F133+ก.พ!F63+มี.ค!F167+เม.ย!F110+พ.ค!F123+'มิ.ย.'!F79+ก.ค!F134+ส.ค!F92+ก.ย!F92</f>
        <v>6663064.96</v>
      </c>
    </row>
    <row r="8" spans="1:5" ht="20.399999999999999">
      <c r="A8" s="62"/>
      <c r="B8" s="66" t="s">
        <v>527</v>
      </c>
      <c r="C8" s="66">
        <v>0</v>
      </c>
      <c r="D8" s="66">
        <v>0</v>
      </c>
      <c r="E8" s="66">
        <v>0</v>
      </c>
    </row>
    <row r="9" spans="1:5" ht="20.399999999999999">
      <c r="A9" s="62">
        <v>2</v>
      </c>
      <c r="B9" s="64" t="s">
        <v>528</v>
      </c>
      <c r="C9" s="70">
        <f>พ.ย!C51+เม.ย!C111+พ.ค!C124</f>
        <v>8</v>
      </c>
      <c r="D9" s="70">
        <f>พ.ย!D51+เม.ย!D111+พ.ค!D124</f>
        <v>12655500</v>
      </c>
      <c r="E9" s="70">
        <f>พ.ย!F51+เม.ย!F111+พ.ค!F124</f>
        <v>10280700</v>
      </c>
    </row>
    <row r="10" spans="1:5" ht="20.399999999999999">
      <c r="A10" s="87" t="s">
        <v>529</v>
      </c>
      <c r="B10" s="88"/>
      <c r="C10" s="60">
        <f>SUM(C6:C9)</f>
        <v>165</v>
      </c>
      <c r="D10" s="71">
        <f>SUM(D7:D9)</f>
        <v>19373784.240000002</v>
      </c>
      <c r="E10" s="71">
        <f>SUM(E7:E9)</f>
        <v>16943764.960000001</v>
      </c>
    </row>
    <row r="12" spans="1:5" ht="20.399999999999999">
      <c r="A12" s="73" t="s">
        <v>532</v>
      </c>
    </row>
    <row r="13" spans="1:5">
      <c r="B13" s="59" t="s">
        <v>534</v>
      </c>
    </row>
    <row r="15" spans="1:5" ht="20.399999999999999">
      <c r="A15" s="73" t="s">
        <v>533</v>
      </c>
    </row>
    <row r="16" spans="1:5">
      <c r="B16" s="59" t="s">
        <v>534</v>
      </c>
    </row>
  </sheetData>
  <mergeCells count="4">
    <mergeCell ref="A10:B10"/>
    <mergeCell ref="A1:E1"/>
    <mergeCell ref="A3:E3"/>
    <mergeCell ref="A2:E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D282C-CEDD-43FA-B17D-EE9CB17AE14A}">
  <dimension ref="A1:I52"/>
  <sheetViews>
    <sheetView topLeftCell="A43" zoomScaleNormal="100" workbookViewId="0">
      <selection activeCell="D54" sqref="D54"/>
    </sheetView>
  </sheetViews>
  <sheetFormatPr defaultColWidth="9" defaultRowHeight="18"/>
  <cols>
    <col min="1" max="1" width="4.44140625" style="2" customWidth="1"/>
    <col min="2" max="2" width="23.33203125" style="1" customWidth="1"/>
    <col min="3" max="3" width="15" style="3" customWidth="1"/>
    <col min="4" max="4" width="14.21875" style="3" customWidth="1"/>
    <col min="5" max="5" width="10.44140625" style="1" customWidth="1"/>
    <col min="6" max="6" width="17.44140625" style="3" customWidth="1"/>
    <col min="7" max="7" width="17.33203125" style="3" customWidth="1"/>
    <col min="8" max="8" width="10.6640625" style="1" customWidth="1"/>
    <col min="9" max="9" width="18.109375" style="1" customWidth="1"/>
    <col min="10" max="16384" width="9" style="1"/>
  </cols>
  <sheetData>
    <row r="1" spans="1:9">
      <c r="A1" s="80" t="s">
        <v>76</v>
      </c>
      <c r="B1" s="80"/>
      <c r="C1" s="80"/>
      <c r="D1" s="80"/>
      <c r="E1" s="80"/>
      <c r="F1" s="80"/>
      <c r="G1" s="80"/>
      <c r="H1" s="80"/>
      <c r="I1" s="80"/>
    </row>
    <row r="2" spans="1:9">
      <c r="A2" s="80" t="s">
        <v>0</v>
      </c>
      <c r="B2" s="80"/>
      <c r="C2" s="80"/>
      <c r="D2" s="80"/>
      <c r="E2" s="80"/>
      <c r="F2" s="80"/>
      <c r="G2" s="80"/>
      <c r="H2" s="80"/>
      <c r="I2" s="80"/>
    </row>
    <row r="3" spans="1:9">
      <c r="A3" s="81" t="s">
        <v>77</v>
      </c>
      <c r="B3" s="81"/>
      <c r="C3" s="81"/>
      <c r="D3" s="81"/>
      <c r="E3" s="81"/>
      <c r="F3" s="81"/>
      <c r="G3" s="81"/>
      <c r="H3" s="81"/>
      <c r="I3" s="81"/>
    </row>
    <row r="4" spans="1:9" ht="66.75" customHeight="1">
      <c r="A4" s="4" t="s">
        <v>1</v>
      </c>
      <c r="B4" s="5" t="s">
        <v>2</v>
      </c>
      <c r="C4" s="6" t="s">
        <v>4</v>
      </c>
      <c r="D4" s="7" t="s">
        <v>3</v>
      </c>
      <c r="E4" s="4" t="s">
        <v>5</v>
      </c>
      <c r="F4" s="6" t="s">
        <v>6</v>
      </c>
      <c r="G4" s="6" t="s">
        <v>7</v>
      </c>
      <c r="H4" s="5" t="s">
        <v>8</v>
      </c>
      <c r="I4" s="4" t="s">
        <v>9</v>
      </c>
    </row>
    <row r="5" spans="1:9" ht="6" customHeight="1">
      <c r="A5" s="11"/>
      <c r="B5" s="13"/>
      <c r="C5" s="15"/>
      <c r="D5" s="18"/>
      <c r="E5" s="11"/>
      <c r="F5" s="15"/>
      <c r="G5" s="15"/>
      <c r="H5" s="13"/>
      <c r="I5" s="11"/>
    </row>
    <row r="6" spans="1:9" s="8" customFormat="1" ht="23.25" customHeight="1">
      <c r="A6" s="12">
        <v>1</v>
      </c>
      <c r="B6" s="75" t="s">
        <v>78</v>
      </c>
      <c r="C6" s="16">
        <v>390000</v>
      </c>
      <c r="D6" s="16">
        <v>393366.59</v>
      </c>
      <c r="E6" s="12" t="s">
        <v>10</v>
      </c>
      <c r="F6" s="77" t="s">
        <v>31</v>
      </c>
      <c r="G6" s="84" t="str">
        <f>F6</f>
        <v>ห้างหุ้นส่วนจำกัด ตั้งท่งเชียงก่อสร้าง</v>
      </c>
      <c r="H6" s="78" t="s">
        <v>12</v>
      </c>
      <c r="I6" s="28" t="s">
        <v>79</v>
      </c>
    </row>
    <row r="7" spans="1:9" s="8" customFormat="1" ht="23.25" customHeight="1">
      <c r="A7" s="12"/>
      <c r="B7" s="75"/>
      <c r="C7" s="16"/>
      <c r="D7" s="16"/>
      <c r="E7" s="12"/>
      <c r="F7" s="77"/>
      <c r="G7" s="84"/>
      <c r="H7" s="78"/>
      <c r="I7" s="28" t="s">
        <v>80</v>
      </c>
    </row>
    <row r="8" spans="1:9" s="8" customFormat="1" ht="23.25" customHeight="1">
      <c r="A8" s="12"/>
      <c r="B8" s="75"/>
      <c r="C8" s="16"/>
      <c r="D8" s="16"/>
      <c r="E8" s="12"/>
      <c r="F8" s="22" t="s">
        <v>11</v>
      </c>
      <c r="G8" s="19" t="s">
        <v>11</v>
      </c>
      <c r="H8" s="78"/>
      <c r="I8" s="14"/>
    </row>
    <row r="9" spans="1:9" ht="22.5" customHeight="1">
      <c r="A9" s="9"/>
      <c r="B9" s="76"/>
      <c r="C9" s="17"/>
      <c r="D9" s="17"/>
      <c r="E9" s="10"/>
      <c r="F9" s="17">
        <v>390000</v>
      </c>
      <c r="G9" s="17">
        <v>389000</v>
      </c>
      <c r="H9" s="79"/>
      <c r="I9" s="10"/>
    </row>
    <row r="10" spans="1:9" ht="6" customHeight="1">
      <c r="A10" s="11"/>
      <c r="B10" s="13"/>
      <c r="C10" s="15"/>
      <c r="D10" s="18"/>
      <c r="E10" s="11"/>
      <c r="F10" s="15"/>
      <c r="G10" s="15"/>
      <c r="H10" s="13"/>
      <c r="I10" s="11"/>
    </row>
    <row r="11" spans="1:9" s="8" customFormat="1" ht="23.25" customHeight="1">
      <c r="A11" s="12">
        <v>2</v>
      </c>
      <c r="B11" s="75" t="s">
        <v>81</v>
      </c>
      <c r="C11" s="16">
        <v>210000</v>
      </c>
      <c r="D11" s="16">
        <v>219462.69</v>
      </c>
      <c r="E11" s="12" t="s">
        <v>10</v>
      </c>
      <c r="F11" s="77" t="s">
        <v>82</v>
      </c>
      <c r="G11" s="77" t="str">
        <f>F11</f>
        <v>ห้างหุ้นส่วนจำกัด สุจิรารุ่งเรืองการค้า</v>
      </c>
      <c r="H11" s="78" t="s">
        <v>12</v>
      </c>
      <c r="I11" s="28" t="s">
        <v>83</v>
      </c>
    </row>
    <row r="12" spans="1:9" s="8" customFormat="1" ht="23.25" customHeight="1">
      <c r="A12" s="12"/>
      <c r="B12" s="75"/>
      <c r="C12" s="16"/>
      <c r="D12" s="16"/>
      <c r="E12" s="12"/>
      <c r="F12" s="77"/>
      <c r="G12" s="77"/>
      <c r="H12" s="78"/>
      <c r="I12" s="28" t="s">
        <v>84</v>
      </c>
    </row>
    <row r="13" spans="1:9" s="8" customFormat="1" ht="23.25" customHeight="1">
      <c r="A13" s="12"/>
      <c r="B13" s="75"/>
      <c r="C13" s="16"/>
      <c r="D13" s="16"/>
      <c r="E13" s="12"/>
      <c r="F13" s="22" t="s">
        <v>11</v>
      </c>
      <c r="G13" s="19" t="s">
        <v>11</v>
      </c>
      <c r="H13" s="78"/>
      <c r="I13" s="14"/>
    </row>
    <row r="14" spans="1:9" ht="22.5" customHeight="1">
      <c r="A14" s="9"/>
      <c r="B14" s="76"/>
      <c r="C14" s="17"/>
      <c r="D14" s="17"/>
      <c r="E14" s="10"/>
      <c r="F14" s="17">
        <v>210000</v>
      </c>
      <c r="G14" s="17">
        <v>209500</v>
      </c>
      <c r="H14" s="79"/>
      <c r="I14" s="10"/>
    </row>
    <row r="15" spans="1:9" ht="6" customHeight="1">
      <c r="A15" s="11"/>
      <c r="B15" s="13"/>
      <c r="C15" s="15"/>
      <c r="D15" s="18"/>
      <c r="E15" s="11"/>
      <c r="F15" s="15"/>
      <c r="G15" s="15"/>
      <c r="H15" s="13"/>
      <c r="I15" s="11"/>
    </row>
    <row r="16" spans="1:9" s="8" customFormat="1" ht="23.25" customHeight="1">
      <c r="A16" s="12">
        <v>3</v>
      </c>
      <c r="B16" s="75" t="s">
        <v>85</v>
      </c>
      <c r="C16" s="16">
        <v>1055500</v>
      </c>
      <c r="D16" s="16">
        <v>1118751.25</v>
      </c>
      <c r="E16" s="85" t="s">
        <v>86</v>
      </c>
      <c r="F16" s="77" t="s">
        <v>87</v>
      </c>
      <c r="G16" s="77" t="str">
        <f>F32</f>
        <v>ห้างหุ้นส่วนจำกัด รัตนชาติการโยธา</v>
      </c>
      <c r="H16" s="78" t="s">
        <v>12</v>
      </c>
      <c r="I16" s="28" t="s">
        <v>89</v>
      </c>
    </row>
    <row r="17" spans="1:9" s="8" customFormat="1" ht="23.25" customHeight="1">
      <c r="A17" s="12"/>
      <c r="B17" s="75"/>
      <c r="C17" s="16"/>
      <c r="D17" s="16"/>
      <c r="E17" s="85"/>
      <c r="F17" s="77"/>
      <c r="G17" s="77"/>
      <c r="H17" s="78"/>
      <c r="I17" s="28" t="s">
        <v>90</v>
      </c>
    </row>
    <row r="18" spans="1:9" s="8" customFormat="1" ht="23.25" customHeight="1">
      <c r="A18" s="12"/>
      <c r="B18" s="75"/>
      <c r="C18" s="16"/>
      <c r="D18" s="16"/>
      <c r="E18" s="85"/>
      <c r="F18" s="77"/>
      <c r="G18" s="77"/>
      <c r="H18" s="78"/>
      <c r="I18" s="28"/>
    </row>
    <row r="19" spans="1:9" s="8" customFormat="1" ht="23.25" customHeight="1">
      <c r="A19" s="12"/>
      <c r="B19" s="75"/>
      <c r="C19" s="16"/>
      <c r="D19" s="16"/>
      <c r="E19" s="85"/>
      <c r="F19" s="22" t="s">
        <v>11</v>
      </c>
      <c r="G19" s="19" t="s">
        <v>11</v>
      </c>
      <c r="H19" s="78"/>
      <c r="I19" s="14"/>
    </row>
    <row r="20" spans="1:9" s="8" customFormat="1" ht="23.25" customHeight="1">
      <c r="A20" s="12"/>
      <c r="B20" s="75"/>
      <c r="C20" s="16"/>
      <c r="D20" s="16"/>
      <c r="E20" s="35"/>
      <c r="F20" s="37">
        <v>1015500</v>
      </c>
      <c r="G20" s="19">
        <f>F35</f>
        <v>730000</v>
      </c>
      <c r="H20" s="78"/>
      <c r="I20" s="14"/>
    </row>
    <row r="21" spans="1:9" s="8" customFormat="1" ht="23.25" customHeight="1">
      <c r="A21" s="12"/>
      <c r="B21" s="75"/>
      <c r="C21" s="16"/>
      <c r="D21" s="16"/>
      <c r="E21" s="35"/>
      <c r="F21" s="83" t="s">
        <v>88</v>
      </c>
      <c r="G21" s="19"/>
      <c r="H21" s="38"/>
      <c r="I21" s="14"/>
    </row>
    <row r="22" spans="1:9" s="8" customFormat="1" ht="23.25" customHeight="1">
      <c r="A22" s="12"/>
      <c r="B22" s="34"/>
      <c r="C22" s="16"/>
      <c r="D22" s="16"/>
      <c r="E22" s="35"/>
      <c r="F22" s="77"/>
      <c r="G22" s="19"/>
      <c r="H22" s="38"/>
      <c r="I22" s="14"/>
    </row>
    <row r="23" spans="1:9" s="8" customFormat="1" ht="23.25" customHeight="1">
      <c r="A23" s="12"/>
      <c r="B23" s="34"/>
      <c r="C23" s="16"/>
      <c r="D23" s="16"/>
      <c r="E23" s="35"/>
      <c r="F23" s="22" t="s">
        <v>11</v>
      </c>
      <c r="G23" s="19"/>
      <c r="H23" s="38"/>
      <c r="I23" s="14"/>
    </row>
    <row r="24" spans="1:9" s="8" customFormat="1" ht="23.25" customHeight="1">
      <c r="A24" s="40"/>
      <c r="B24" s="26"/>
      <c r="C24" s="41"/>
      <c r="D24" s="41"/>
      <c r="E24" s="42"/>
      <c r="F24" s="37">
        <v>1040000</v>
      </c>
      <c r="G24" s="43"/>
      <c r="H24" s="39"/>
      <c r="I24" s="44"/>
    </row>
    <row r="25" spans="1:9" ht="25.5" customHeight="1">
      <c r="A25" s="74"/>
      <c r="B25" s="74"/>
      <c r="C25" s="74"/>
      <c r="D25" s="74"/>
      <c r="E25" s="74"/>
      <c r="F25" s="74"/>
      <c r="G25" s="74"/>
      <c r="H25" s="74"/>
      <c r="I25" s="74"/>
    </row>
    <row r="26" spans="1:9" ht="25.5" customHeight="1">
      <c r="A26" s="74" t="s">
        <v>13</v>
      </c>
      <c r="B26" s="74"/>
      <c r="C26" s="74"/>
      <c r="D26" s="74"/>
      <c r="E26" s="74"/>
      <c r="F26" s="74"/>
      <c r="G26" s="74"/>
      <c r="H26" s="74"/>
      <c r="I26" s="74"/>
    </row>
    <row r="27" spans="1:9" ht="72.75" customHeight="1">
      <c r="A27" s="4" t="s">
        <v>1</v>
      </c>
      <c r="B27" s="5" t="s">
        <v>2</v>
      </c>
      <c r="C27" s="6" t="s">
        <v>4</v>
      </c>
      <c r="D27" s="7" t="s">
        <v>3</v>
      </c>
      <c r="E27" s="4" t="s">
        <v>5</v>
      </c>
      <c r="F27" s="6" t="s">
        <v>6</v>
      </c>
      <c r="G27" s="6" t="s">
        <v>7</v>
      </c>
      <c r="H27" s="5" t="s">
        <v>8</v>
      </c>
      <c r="I27" s="4" t="s">
        <v>9</v>
      </c>
    </row>
    <row r="28" spans="1:9" s="8" customFormat="1" ht="23.25" customHeight="1">
      <c r="A28" s="12"/>
      <c r="B28" s="34"/>
      <c r="C28" s="16"/>
      <c r="D28" s="16"/>
      <c r="E28" s="35"/>
      <c r="F28" s="21" t="s">
        <v>91</v>
      </c>
      <c r="G28" s="19"/>
      <c r="H28" s="38"/>
      <c r="I28" s="14"/>
    </row>
    <row r="29" spans="1:9" s="8" customFormat="1" ht="23.25" customHeight="1">
      <c r="A29" s="12"/>
      <c r="B29" s="34"/>
      <c r="C29" s="16"/>
      <c r="D29" s="16"/>
      <c r="E29" s="35"/>
      <c r="F29" s="21"/>
      <c r="G29" s="19"/>
      <c r="H29" s="38"/>
      <c r="I29" s="14"/>
    </row>
    <row r="30" spans="1:9" s="8" customFormat="1" ht="23.25" customHeight="1">
      <c r="A30" s="12"/>
      <c r="B30" s="34"/>
      <c r="C30" s="16"/>
      <c r="D30" s="16"/>
      <c r="E30" s="35"/>
      <c r="F30" s="22" t="s">
        <v>11</v>
      </c>
      <c r="G30" s="19"/>
      <c r="H30" s="38"/>
      <c r="I30" s="14"/>
    </row>
    <row r="31" spans="1:9" s="8" customFormat="1" ht="23.25" customHeight="1">
      <c r="A31" s="12"/>
      <c r="B31" s="34"/>
      <c r="C31" s="16"/>
      <c r="D31" s="16"/>
      <c r="E31" s="35"/>
      <c r="F31" s="37">
        <v>788268</v>
      </c>
      <c r="G31" s="19"/>
      <c r="H31" s="38"/>
      <c r="I31" s="14"/>
    </row>
    <row r="32" spans="1:9" s="8" customFormat="1" ht="23.25" customHeight="1">
      <c r="A32" s="12"/>
      <c r="B32" s="34"/>
      <c r="C32" s="16"/>
      <c r="D32" s="16"/>
      <c r="E32" s="35"/>
      <c r="F32" s="83" t="s">
        <v>92</v>
      </c>
      <c r="G32" s="19"/>
      <c r="H32" s="38"/>
      <c r="I32" s="14"/>
    </row>
    <row r="33" spans="1:9" s="8" customFormat="1" ht="23.25" customHeight="1">
      <c r="A33" s="12"/>
      <c r="B33" s="34"/>
      <c r="C33" s="16"/>
      <c r="D33" s="16"/>
      <c r="E33" s="35"/>
      <c r="F33" s="77"/>
      <c r="G33" s="19"/>
      <c r="H33" s="38"/>
      <c r="I33" s="14"/>
    </row>
    <row r="34" spans="1:9" s="8" customFormat="1" ht="23.25" customHeight="1">
      <c r="A34" s="12"/>
      <c r="B34" s="34"/>
      <c r="C34" s="16"/>
      <c r="D34" s="16"/>
      <c r="E34" s="35"/>
      <c r="F34" s="22" t="s">
        <v>11</v>
      </c>
      <c r="G34" s="19"/>
      <c r="H34" s="38"/>
      <c r="I34" s="14"/>
    </row>
    <row r="35" spans="1:9" s="8" customFormat="1" ht="23.25" customHeight="1">
      <c r="A35" s="12"/>
      <c r="B35" s="34"/>
      <c r="C35" s="16"/>
      <c r="D35" s="16"/>
      <c r="E35" s="35"/>
      <c r="F35" s="37">
        <v>730000</v>
      </c>
      <c r="G35" s="19"/>
      <c r="H35" s="38"/>
      <c r="I35" s="14"/>
    </row>
    <row r="36" spans="1:9" s="8" customFormat="1" ht="23.25" customHeight="1">
      <c r="A36" s="12"/>
      <c r="B36" s="34"/>
      <c r="C36" s="16"/>
      <c r="D36" s="16"/>
      <c r="E36" s="35"/>
      <c r="F36" s="83" t="s">
        <v>93</v>
      </c>
      <c r="G36" s="19"/>
      <c r="H36" s="38"/>
      <c r="I36" s="14"/>
    </row>
    <row r="37" spans="1:9" s="8" customFormat="1" ht="23.25" customHeight="1">
      <c r="A37" s="12"/>
      <c r="B37" s="34"/>
      <c r="C37" s="16"/>
      <c r="D37" s="16"/>
      <c r="E37" s="35"/>
      <c r="F37" s="77"/>
      <c r="G37" s="19"/>
      <c r="H37" s="38"/>
      <c r="I37" s="14"/>
    </row>
    <row r="38" spans="1:9" s="8" customFormat="1" ht="23.25" customHeight="1">
      <c r="A38" s="12"/>
      <c r="B38" s="34"/>
      <c r="C38" s="16"/>
      <c r="D38" s="16"/>
      <c r="E38" s="35"/>
      <c r="F38" s="22" t="s">
        <v>11</v>
      </c>
      <c r="G38" s="19"/>
      <c r="H38" s="38"/>
      <c r="I38" s="14"/>
    </row>
    <row r="39" spans="1:9" s="8" customFormat="1" ht="23.25" customHeight="1">
      <c r="A39" s="12"/>
      <c r="B39" s="34"/>
      <c r="C39" s="16"/>
      <c r="D39" s="16"/>
      <c r="E39" s="35"/>
      <c r="F39" s="37">
        <v>759000</v>
      </c>
      <c r="G39" s="19"/>
      <c r="H39" s="38"/>
      <c r="I39" s="14"/>
    </row>
    <row r="40" spans="1:9" s="8" customFormat="1" ht="23.25" customHeight="1">
      <c r="A40" s="12"/>
      <c r="B40" s="34"/>
      <c r="C40" s="16"/>
      <c r="D40" s="16"/>
      <c r="E40" s="35"/>
      <c r="F40" s="77" t="s">
        <v>94</v>
      </c>
      <c r="G40" s="19"/>
      <c r="H40" s="38"/>
      <c r="I40" s="14"/>
    </row>
    <row r="41" spans="1:9" s="8" customFormat="1" ht="23.25" customHeight="1">
      <c r="A41" s="12"/>
      <c r="B41" s="34"/>
      <c r="C41" s="16"/>
      <c r="D41" s="16"/>
      <c r="E41" s="35"/>
      <c r="F41" s="77"/>
      <c r="G41" s="19"/>
      <c r="H41" s="38"/>
      <c r="I41" s="14"/>
    </row>
    <row r="42" spans="1:9" s="8" customFormat="1" ht="23.25" customHeight="1">
      <c r="A42" s="12"/>
      <c r="B42" s="34"/>
      <c r="C42" s="16"/>
      <c r="D42" s="16"/>
      <c r="E42" s="35"/>
      <c r="F42" s="22" t="s">
        <v>11</v>
      </c>
      <c r="G42" s="19"/>
      <c r="H42" s="38"/>
      <c r="I42" s="14"/>
    </row>
    <row r="43" spans="1:9" ht="22.5" customHeight="1">
      <c r="A43" s="9"/>
      <c r="B43" s="26"/>
      <c r="C43" s="17"/>
      <c r="D43" s="17"/>
      <c r="E43" s="10"/>
      <c r="F43" s="17">
        <v>1048000</v>
      </c>
      <c r="G43" s="17"/>
      <c r="H43" s="39"/>
      <c r="I43" s="10"/>
    </row>
    <row r="45" spans="1:9">
      <c r="C45" s="30" t="s">
        <v>9</v>
      </c>
      <c r="D45" s="29" t="s">
        <v>4</v>
      </c>
      <c r="F45" s="29">
        <f>SUM(C6:C43)</f>
        <v>1655500</v>
      </c>
      <c r="G45" s="29" t="s">
        <v>22</v>
      </c>
    </row>
    <row r="46" spans="1:9">
      <c r="D46" s="29" t="s">
        <v>19</v>
      </c>
      <c r="F46" s="29">
        <f>SUM(D6:D43)</f>
        <v>1731580.53</v>
      </c>
      <c r="G46" s="29" t="s">
        <v>22</v>
      </c>
    </row>
    <row r="47" spans="1:9">
      <c r="D47" s="29" t="s">
        <v>20</v>
      </c>
      <c r="F47" s="29">
        <f>SUM(G9:G43)</f>
        <v>1328500</v>
      </c>
      <c r="G47" s="29" t="s">
        <v>22</v>
      </c>
    </row>
    <row r="48" spans="1:9">
      <c r="D48" s="29" t="s">
        <v>21</v>
      </c>
      <c r="F48" s="29">
        <f>F45-F47</f>
        <v>327000</v>
      </c>
      <c r="G48" s="29" t="s">
        <v>22</v>
      </c>
    </row>
    <row r="51" spans="3:6">
      <c r="C51" s="3">
        <v>1</v>
      </c>
      <c r="D51" s="67">
        <f>C16</f>
        <v>1055500</v>
      </c>
      <c r="F51" s="67">
        <f>G20</f>
        <v>730000</v>
      </c>
    </row>
    <row r="52" spans="3:6">
      <c r="C52" s="3">
        <v>2</v>
      </c>
      <c r="D52" s="68">
        <f>D6+D11</f>
        <v>612829.28</v>
      </c>
      <c r="F52" s="3">
        <f>G9+G14</f>
        <v>598500</v>
      </c>
    </row>
  </sheetData>
  <mergeCells count="22">
    <mergeCell ref="F32:F33"/>
    <mergeCell ref="F36:F37"/>
    <mergeCell ref="F40:F41"/>
    <mergeCell ref="A1:I1"/>
    <mergeCell ref="A2:I2"/>
    <mergeCell ref="A3:I3"/>
    <mergeCell ref="B6:B9"/>
    <mergeCell ref="H6:H9"/>
    <mergeCell ref="B11:B14"/>
    <mergeCell ref="F6:F7"/>
    <mergeCell ref="G6:G7"/>
    <mergeCell ref="F11:F12"/>
    <mergeCell ref="G11:G12"/>
    <mergeCell ref="H11:H14"/>
    <mergeCell ref="E16:E19"/>
    <mergeCell ref="F16:F18"/>
    <mergeCell ref="B16:B21"/>
    <mergeCell ref="H16:H20"/>
    <mergeCell ref="A26:I26"/>
    <mergeCell ref="A25:I25"/>
    <mergeCell ref="G16:G18"/>
    <mergeCell ref="F21:F22"/>
  </mergeCells>
  <pageMargins left="0.63" right="0.2" top="0.56000000000000005" bottom="0.2" header="0.28999999999999998" footer="0.2"/>
  <pageSetup paperSize="9" scale="9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27049-CABB-4A0E-9DDD-F7B75BAC2F32}">
  <dimension ref="A1:I57"/>
  <sheetViews>
    <sheetView topLeftCell="A52" zoomScale="110" zoomScaleNormal="110" workbookViewId="0">
      <selection activeCell="F60" sqref="F60"/>
    </sheetView>
  </sheetViews>
  <sheetFormatPr defaultColWidth="9" defaultRowHeight="18"/>
  <cols>
    <col min="1" max="1" width="4.44140625" style="2" customWidth="1"/>
    <col min="2" max="2" width="23.33203125" style="1" customWidth="1"/>
    <col min="3" max="3" width="15" style="3" customWidth="1"/>
    <col min="4" max="4" width="14.21875" style="3" customWidth="1"/>
    <col min="5" max="5" width="10.44140625" style="1" customWidth="1"/>
    <col min="6" max="6" width="17.44140625" style="3" customWidth="1"/>
    <col min="7" max="7" width="17.33203125" style="3" customWidth="1"/>
    <col min="8" max="8" width="10.6640625" style="1" customWidth="1"/>
    <col min="9" max="9" width="18.109375" style="1" customWidth="1"/>
    <col min="10" max="16384" width="9" style="1"/>
  </cols>
  <sheetData>
    <row r="1" spans="1:9">
      <c r="A1" s="80" t="s">
        <v>95</v>
      </c>
      <c r="B1" s="80"/>
      <c r="C1" s="80"/>
      <c r="D1" s="80"/>
      <c r="E1" s="80"/>
      <c r="F1" s="80"/>
      <c r="G1" s="80"/>
      <c r="H1" s="80"/>
      <c r="I1" s="80"/>
    </row>
    <row r="2" spans="1:9">
      <c r="A2" s="80" t="s">
        <v>0</v>
      </c>
      <c r="B2" s="80"/>
      <c r="C2" s="80"/>
      <c r="D2" s="80"/>
      <c r="E2" s="80"/>
      <c r="F2" s="80"/>
      <c r="G2" s="80"/>
      <c r="H2" s="80"/>
      <c r="I2" s="80"/>
    </row>
    <row r="3" spans="1:9">
      <c r="A3" s="81" t="s">
        <v>96</v>
      </c>
      <c r="B3" s="81"/>
      <c r="C3" s="81"/>
      <c r="D3" s="81"/>
      <c r="E3" s="81"/>
      <c r="F3" s="81"/>
      <c r="G3" s="81"/>
      <c r="H3" s="81"/>
      <c r="I3" s="81"/>
    </row>
    <row r="4" spans="1:9" ht="66.75" customHeight="1">
      <c r="A4" s="4" t="s">
        <v>1</v>
      </c>
      <c r="B4" s="5" t="s">
        <v>2</v>
      </c>
      <c r="C4" s="6" t="s">
        <v>4</v>
      </c>
      <c r="D4" s="7" t="s">
        <v>3</v>
      </c>
      <c r="E4" s="4" t="s">
        <v>5</v>
      </c>
      <c r="F4" s="6" t="s">
        <v>6</v>
      </c>
      <c r="G4" s="6" t="s">
        <v>7</v>
      </c>
      <c r="H4" s="5" t="s">
        <v>8</v>
      </c>
      <c r="I4" s="4" t="s">
        <v>9</v>
      </c>
    </row>
    <row r="5" spans="1:9" ht="6" customHeight="1">
      <c r="A5" s="11"/>
      <c r="B5" s="13"/>
      <c r="C5" s="15"/>
      <c r="D5" s="18"/>
      <c r="E5" s="11"/>
      <c r="F5" s="15"/>
      <c r="G5" s="15"/>
      <c r="H5" s="13"/>
      <c r="I5" s="11"/>
    </row>
    <row r="6" spans="1:9" s="8" customFormat="1" ht="23.25" customHeight="1">
      <c r="A6" s="12">
        <v>1</v>
      </c>
      <c r="B6" s="75" t="s">
        <v>97</v>
      </c>
      <c r="C6" s="16">
        <v>5800</v>
      </c>
      <c r="D6" s="16">
        <v>5800</v>
      </c>
      <c r="E6" s="12" t="s">
        <v>10</v>
      </c>
      <c r="F6" s="77" t="s">
        <v>98</v>
      </c>
      <c r="G6" s="77" t="str">
        <f>F6</f>
        <v>นายศักดา พรมสา</v>
      </c>
      <c r="H6" s="78" t="s">
        <v>12</v>
      </c>
      <c r="I6" s="14" t="s">
        <v>99</v>
      </c>
    </row>
    <row r="7" spans="1:9" s="8" customFormat="1" ht="23.25" customHeight="1">
      <c r="A7" s="12"/>
      <c r="B7" s="75"/>
      <c r="C7" s="16"/>
      <c r="D7" s="16"/>
      <c r="E7" s="12"/>
      <c r="F7" s="77"/>
      <c r="G7" s="77"/>
      <c r="H7" s="78"/>
      <c r="I7" s="14" t="s">
        <v>100</v>
      </c>
    </row>
    <row r="8" spans="1:9" s="8" customFormat="1" ht="23.25" customHeight="1">
      <c r="A8" s="12"/>
      <c r="B8" s="75"/>
      <c r="C8" s="16"/>
      <c r="D8" s="16"/>
      <c r="E8" s="12"/>
      <c r="F8" s="22" t="s">
        <v>11</v>
      </c>
      <c r="G8" s="14" t="s">
        <v>11</v>
      </c>
      <c r="H8" s="78"/>
      <c r="I8" s="14"/>
    </row>
    <row r="9" spans="1:9" ht="22.5" customHeight="1">
      <c r="A9" s="9"/>
      <c r="B9" s="76"/>
      <c r="C9" s="17"/>
      <c r="D9" s="17"/>
      <c r="E9" s="10"/>
      <c r="F9" s="17">
        <f>D6</f>
        <v>5800</v>
      </c>
      <c r="G9" s="17">
        <f>F9</f>
        <v>5800</v>
      </c>
      <c r="H9" s="79"/>
      <c r="I9" s="10"/>
    </row>
    <row r="10" spans="1:9" ht="6" customHeight="1">
      <c r="A10" s="11"/>
      <c r="B10" s="13"/>
      <c r="C10" s="15"/>
      <c r="D10" s="18"/>
      <c r="E10" s="11"/>
      <c r="F10" s="15"/>
      <c r="G10" s="15"/>
      <c r="H10" s="13"/>
      <c r="I10" s="11"/>
    </row>
    <row r="11" spans="1:9" s="8" customFormat="1" ht="23.25" customHeight="1">
      <c r="A11" s="12">
        <v>2</v>
      </c>
      <c r="B11" s="75" t="s">
        <v>109</v>
      </c>
      <c r="C11" s="16">
        <v>7967.4</v>
      </c>
      <c r="D11" s="16">
        <v>7967.4</v>
      </c>
      <c r="E11" s="12" t="s">
        <v>10</v>
      </c>
      <c r="F11" s="77" t="s">
        <v>70</v>
      </c>
      <c r="G11" s="77" t="str">
        <f>F11</f>
        <v>สหกรณ์โคนมขอนแก่น จำกัด</v>
      </c>
      <c r="H11" s="78" t="s">
        <v>12</v>
      </c>
      <c r="I11" s="14" t="s">
        <v>110</v>
      </c>
    </row>
    <row r="12" spans="1:9" s="8" customFormat="1" ht="23.25" customHeight="1">
      <c r="A12" s="12"/>
      <c r="B12" s="75"/>
      <c r="C12" s="16"/>
      <c r="D12" s="16"/>
      <c r="E12" s="12"/>
      <c r="F12" s="77"/>
      <c r="G12" s="77"/>
      <c r="H12" s="78"/>
      <c r="I12" s="14" t="s">
        <v>111</v>
      </c>
    </row>
    <row r="13" spans="1:9" s="8" customFormat="1" ht="23.25" customHeight="1">
      <c r="A13" s="12"/>
      <c r="B13" s="75"/>
      <c r="C13" s="16"/>
      <c r="D13" s="16"/>
      <c r="E13" s="12"/>
      <c r="F13" s="22" t="s">
        <v>11</v>
      </c>
      <c r="G13" s="14" t="s">
        <v>11</v>
      </c>
      <c r="H13" s="78"/>
      <c r="I13" s="14"/>
    </row>
    <row r="14" spans="1:9" ht="22.5" customHeight="1">
      <c r="A14" s="9"/>
      <c r="B14" s="76"/>
      <c r="C14" s="17"/>
      <c r="D14" s="17"/>
      <c r="E14" s="10"/>
      <c r="F14" s="17">
        <f>D11</f>
        <v>7967.4</v>
      </c>
      <c r="G14" s="17">
        <f>F14</f>
        <v>7967.4</v>
      </c>
      <c r="H14" s="79"/>
      <c r="I14" s="10"/>
    </row>
    <row r="15" spans="1:9" ht="6" customHeight="1">
      <c r="A15" s="11"/>
      <c r="B15" s="13"/>
      <c r="C15" s="15"/>
      <c r="D15" s="18"/>
      <c r="E15" s="11"/>
      <c r="F15" s="15"/>
      <c r="G15" s="15"/>
      <c r="H15" s="13"/>
      <c r="I15" s="11"/>
    </row>
    <row r="16" spans="1:9" s="8" customFormat="1" ht="23.25" customHeight="1">
      <c r="A16" s="12">
        <v>3</v>
      </c>
      <c r="B16" s="75" t="s">
        <v>112</v>
      </c>
      <c r="C16" s="16">
        <v>35609.4</v>
      </c>
      <c r="D16" s="16">
        <v>35609.4</v>
      </c>
      <c r="E16" s="12" t="s">
        <v>10</v>
      </c>
      <c r="F16" s="77" t="s">
        <v>70</v>
      </c>
      <c r="G16" s="77" t="str">
        <f>F16</f>
        <v>สหกรณ์โคนมขอนแก่น จำกัด</v>
      </c>
      <c r="H16" s="78" t="s">
        <v>12</v>
      </c>
      <c r="I16" s="14" t="s">
        <v>113</v>
      </c>
    </row>
    <row r="17" spans="1:9" s="8" customFormat="1" ht="23.25" customHeight="1">
      <c r="A17" s="12"/>
      <c r="B17" s="75"/>
      <c r="C17" s="16"/>
      <c r="D17" s="16"/>
      <c r="E17" s="12"/>
      <c r="F17" s="77"/>
      <c r="G17" s="77"/>
      <c r="H17" s="78"/>
      <c r="I17" s="14" t="s">
        <v>111</v>
      </c>
    </row>
    <row r="18" spans="1:9" s="8" customFormat="1" ht="23.25" customHeight="1">
      <c r="A18" s="12"/>
      <c r="B18" s="75"/>
      <c r="C18" s="16"/>
      <c r="D18" s="16"/>
      <c r="E18" s="12"/>
      <c r="F18" s="22" t="s">
        <v>11</v>
      </c>
      <c r="G18" s="14" t="s">
        <v>11</v>
      </c>
      <c r="H18" s="78"/>
      <c r="I18" s="14"/>
    </row>
    <row r="19" spans="1:9" ht="22.5" customHeight="1">
      <c r="A19" s="9"/>
      <c r="B19" s="76"/>
      <c r="C19" s="17"/>
      <c r="D19" s="17"/>
      <c r="E19" s="10"/>
      <c r="F19" s="17">
        <f>D16</f>
        <v>35609.4</v>
      </c>
      <c r="G19" s="17">
        <f>F19</f>
        <v>35609.4</v>
      </c>
      <c r="H19" s="79"/>
      <c r="I19" s="10"/>
    </row>
    <row r="20" spans="1:9" ht="6" customHeight="1">
      <c r="A20" s="11"/>
      <c r="B20" s="13"/>
      <c r="C20" s="15"/>
      <c r="D20" s="18"/>
      <c r="E20" s="11"/>
      <c r="F20" s="15"/>
      <c r="G20" s="15"/>
      <c r="H20" s="13"/>
      <c r="I20" s="11"/>
    </row>
    <row r="21" spans="1:9" s="8" customFormat="1" ht="23.25" customHeight="1">
      <c r="A21" s="12">
        <v>4</v>
      </c>
      <c r="B21" s="75" t="s">
        <v>101</v>
      </c>
      <c r="C21" s="16">
        <v>34000</v>
      </c>
      <c r="D21" s="16">
        <v>34000</v>
      </c>
      <c r="E21" s="12" t="s">
        <v>10</v>
      </c>
      <c r="F21" s="21" t="s">
        <v>26</v>
      </c>
      <c r="G21" s="25" t="str">
        <f>F21</f>
        <v>นายสุริยะ หารมนตรี</v>
      </c>
      <c r="H21" s="78" t="s">
        <v>12</v>
      </c>
      <c r="I21" s="14" t="s">
        <v>102</v>
      </c>
    </row>
    <row r="22" spans="1:9" s="8" customFormat="1" ht="23.25" customHeight="1">
      <c r="A22" s="12"/>
      <c r="B22" s="75"/>
      <c r="C22" s="16"/>
      <c r="D22" s="16"/>
      <c r="E22" s="12"/>
      <c r="F22" s="22"/>
      <c r="G22" s="20"/>
      <c r="H22" s="78"/>
      <c r="I22" s="14" t="s">
        <v>28</v>
      </c>
    </row>
    <row r="23" spans="1:9" s="8" customFormat="1" ht="23.25" customHeight="1">
      <c r="A23" s="12"/>
      <c r="B23" s="75"/>
      <c r="C23" s="16"/>
      <c r="D23" s="16"/>
      <c r="E23" s="12"/>
      <c r="F23" s="22" t="s">
        <v>11</v>
      </c>
      <c r="G23" s="19" t="s">
        <v>11</v>
      </c>
      <c r="H23" s="78"/>
      <c r="I23" s="14"/>
    </row>
    <row r="24" spans="1:9" ht="22.5" customHeight="1">
      <c r="A24" s="9"/>
      <c r="B24" s="76"/>
      <c r="C24" s="17"/>
      <c r="D24" s="17"/>
      <c r="E24" s="10"/>
      <c r="F24" s="17">
        <f>D21</f>
        <v>34000</v>
      </c>
      <c r="G24" s="17">
        <f>F24</f>
        <v>34000</v>
      </c>
      <c r="H24" s="79"/>
      <c r="I24" s="10"/>
    </row>
    <row r="25" spans="1:9" ht="25.5" customHeight="1">
      <c r="A25" s="74" t="s">
        <v>13</v>
      </c>
      <c r="B25" s="74"/>
      <c r="C25" s="74"/>
      <c r="D25" s="74"/>
      <c r="E25" s="74"/>
      <c r="F25" s="74"/>
      <c r="G25" s="74"/>
      <c r="H25" s="74"/>
      <c r="I25" s="74"/>
    </row>
    <row r="26" spans="1:9" ht="72.75" customHeight="1">
      <c r="A26" s="4" t="s">
        <v>1</v>
      </c>
      <c r="B26" s="5" t="s">
        <v>2</v>
      </c>
      <c r="C26" s="6" t="s">
        <v>4</v>
      </c>
      <c r="D26" s="7" t="s">
        <v>3</v>
      </c>
      <c r="E26" s="4" t="s">
        <v>5</v>
      </c>
      <c r="F26" s="6" t="s">
        <v>6</v>
      </c>
      <c r="G26" s="6" t="s">
        <v>7</v>
      </c>
      <c r="H26" s="5" t="s">
        <v>8</v>
      </c>
      <c r="I26" s="4" t="s">
        <v>9</v>
      </c>
    </row>
    <row r="27" spans="1:9" ht="6" customHeight="1">
      <c r="A27" s="11"/>
      <c r="B27" s="13"/>
      <c r="C27" s="15"/>
      <c r="D27" s="18"/>
      <c r="E27" s="11"/>
      <c r="F27" s="15"/>
      <c r="G27" s="15"/>
      <c r="H27" s="13"/>
      <c r="I27" s="11"/>
    </row>
    <row r="28" spans="1:9" s="8" customFormat="1" ht="23.25" customHeight="1">
      <c r="A28" s="12">
        <v>5</v>
      </c>
      <c r="B28" s="75" t="s">
        <v>103</v>
      </c>
      <c r="C28" s="16">
        <v>5550</v>
      </c>
      <c r="D28" s="16">
        <v>5550</v>
      </c>
      <c r="E28" s="12" t="s">
        <v>10</v>
      </c>
      <c r="F28" s="21" t="s">
        <v>27</v>
      </c>
      <c r="G28" s="25" t="str">
        <f>F28</f>
        <v>สาริกาป้ายสวย</v>
      </c>
      <c r="H28" s="78" t="s">
        <v>12</v>
      </c>
      <c r="I28" s="14" t="s">
        <v>104</v>
      </c>
    </row>
    <row r="29" spans="1:9" s="8" customFormat="1" ht="23.25" customHeight="1">
      <c r="A29" s="12"/>
      <c r="B29" s="75"/>
      <c r="C29" s="16"/>
      <c r="D29" s="16"/>
      <c r="E29" s="12"/>
      <c r="F29" s="22"/>
      <c r="G29" s="20"/>
      <c r="H29" s="78"/>
      <c r="I29" s="14" t="s">
        <v>105</v>
      </c>
    </row>
    <row r="30" spans="1:9" s="8" customFormat="1" ht="23.25" customHeight="1">
      <c r="A30" s="12"/>
      <c r="B30" s="75"/>
      <c r="C30" s="16"/>
      <c r="D30" s="16"/>
      <c r="E30" s="12"/>
      <c r="F30" s="22" t="s">
        <v>11</v>
      </c>
      <c r="G30" s="19" t="s">
        <v>11</v>
      </c>
      <c r="H30" s="78"/>
      <c r="I30" s="14"/>
    </row>
    <row r="31" spans="1:9" ht="22.5" customHeight="1">
      <c r="A31" s="9"/>
      <c r="B31" s="76"/>
      <c r="C31" s="17"/>
      <c r="D31" s="17"/>
      <c r="E31" s="10"/>
      <c r="F31" s="17">
        <f>D28</f>
        <v>5550</v>
      </c>
      <c r="G31" s="17">
        <f>F31</f>
        <v>5550</v>
      </c>
      <c r="H31" s="79"/>
      <c r="I31" s="10"/>
    </row>
    <row r="32" spans="1:9" ht="6" customHeight="1">
      <c r="A32" s="11"/>
      <c r="B32" s="13"/>
      <c r="C32" s="15"/>
      <c r="D32" s="18"/>
      <c r="E32" s="11"/>
      <c r="F32" s="15"/>
      <c r="G32" s="15"/>
      <c r="H32" s="13"/>
      <c r="I32" s="11"/>
    </row>
    <row r="33" spans="1:9" s="8" customFormat="1" ht="23.25" customHeight="1">
      <c r="A33" s="12">
        <v>6</v>
      </c>
      <c r="B33" s="75" t="s">
        <v>106</v>
      </c>
      <c r="C33" s="16">
        <v>2000</v>
      </c>
      <c r="D33" s="16">
        <v>2000</v>
      </c>
      <c r="E33" s="12" t="s">
        <v>10</v>
      </c>
      <c r="F33" s="21" t="s">
        <v>107</v>
      </c>
      <c r="G33" s="25" t="str">
        <f>F33</f>
        <v>นางจันทร์ทอน พ่อสมคาม</v>
      </c>
      <c r="H33" s="78" t="s">
        <v>12</v>
      </c>
      <c r="I33" s="14" t="s">
        <v>108</v>
      </c>
    </row>
    <row r="34" spans="1:9" s="8" customFormat="1" ht="23.25" customHeight="1">
      <c r="A34" s="12"/>
      <c r="B34" s="75"/>
      <c r="C34" s="16"/>
      <c r="D34" s="16"/>
      <c r="E34" s="12"/>
      <c r="F34" s="22"/>
      <c r="G34" s="20"/>
      <c r="H34" s="78"/>
      <c r="I34" s="14" t="s">
        <v>105</v>
      </c>
    </row>
    <row r="35" spans="1:9" s="8" customFormat="1" ht="23.25" customHeight="1">
      <c r="A35" s="12"/>
      <c r="B35" s="75"/>
      <c r="C35" s="16"/>
      <c r="D35" s="16"/>
      <c r="E35" s="12"/>
      <c r="F35" s="22" t="s">
        <v>11</v>
      </c>
      <c r="G35" s="19" t="s">
        <v>11</v>
      </c>
      <c r="H35" s="78"/>
      <c r="I35" s="14"/>
    </row>
    <row r="36" spans="1:9" ht="22.5" customHeight="1">
      <c r="A36" s="9"/>
      <c r="B36" s="76"/>
      <c r="C36" s="17"/>
      <c r="D36" s="17"/>
      <c r="E36" s="10"/>
      <c r="F36" s="17">
        <f>D33</f>
        <v>2000</v>
      </c>
      <c r="G36" s="17">
        <f>F36</f>
        <v>2000</v>
      </c>
      <c r="H36" s="79"/>
      <c r="I36" s="10"/>
    </row>
    <row r="37" spans="1:9" ht="6" customHeight="1">
      <c r="A37" s="11"/>
      <c r="B37" s="13"/>
      <c r="C37" s="15"/>
      <c r="D37" s="18"/>
      <c r="E37" s="11"/>
      <c r="F37" s="15"/>
      <c r="G37" s="15"/>
      <c r="H37" s="13"/>
      <c r="I37" s="11"/>
    </row>
    <row r="38" spans="1:9" s="8" customFormat="1" ht="23.25" customHeight="1">
      <c r="A38" s="12">
        <v>7</v>
      </c>
      <c r="B38" s="75" t="s">
        <v>114</v>
      </c>
      <c r="C38" s="16">
        <v>400</v>
      </c>
      <c r="D38" s="16">
        <v>400</v>
      </c>
      <c r="E38" s="12" t="s">
        <v>10</v>
      </c>
      <c r="F38" s="77" t="s">
        <v>115</v>
      </c>
      <c r="G38" s="77" t="s">
        <v>115</v>
      </c>
      <c r="H38" s="78" t="s">
        <v>12</v>
      </c>
      <c r="I38" s="14" t="s">
        <v>116</v>
      </c>
    </row>
    <row r="39" spans="1:9" s="8" customFormat="1" ht="23.25" customHeight="1">
      <c r="A39" s="12"/>
      <c r="B39" s="75"/>
      <c r="C39" s="16"/>
      <c r="D39" s="16"/>
      <c r="E39" s="12"/>
      <c r="F39" s="77"/>
      <c r="G39" s="77"/>
      <c r="H39" s="78"/>
      <c r="I39" s="14" t="s">
        <v>105</v>
      </c>
    </row>
    <row r="40" spans="1:9" s="8" customFormat="1" ht="23.25" customHeight="1">
      <c r="A40" s="12"/>
      <c r="B40" s="75"/>
      <c r="C40" s="16"/>
      <c r="D40" s="16"/>
      <c r="E40" s="12"/>
      <c r="F40" s="22" t="s">
        <v>11</v>
      </c>
      <c r="G40" s="19" t="s">
        <v>11</v>
      </c>
      <c r="H40" s="78"/>
      <c r="I40" s="14"/>
    </row>
    <row r="41" spans="1:9" ht="22.5" customHeight="1">
      <c r="A41" s="9"/>
      <c r="B41" s="76"/>
      <c r="C41" s="17"/>
      <c r="D41" s="17"/>
      <c r="E41" s="10"/>
      <c r="F41" s="17">
        <f>D38</f>
        <v>400</v>
      </c>
      <c r="G41" s="17">
        <f>F41</f>
        <v>400</v>
      </c>
      <c r="H41" s="79"/>
      <c r="I41" s="10"/>
    </row>
    <row r="42" spans="1:9" ht="6" customHeight="1">
      <c r="A42" s="11"/>
      <c r="B42" s="13"/>
      <c r="C42" s="15"/>
      <c r="D42" s="18"/>
      <c r="E42" s="11"/>
      <c r="F42" s="15"/>
      <c r="G42" s="15"/>
      <c r="H42" s="13"/>
      <c r="I42" s="11"/>
    </row>
    <row r="43" spans="1:9" s="8" customFormat="1" ht="23.25" customHeight="1">
      <c r="A43" s="12">
        <v>8</v>
      </c>
      <c r="B43" s="75" t="s">
        <v>117</v>
      </c>
      <c r="C43" s="16">
        <v>2350</v>
      </c>
      <c r="D43" s="16">
        <v>2350</v>
      </c>
      <c r="E43" s="12" t="s">
        <v>10</v>
      </c>
      <c r="F43" s="86" t="s">
        <v>33</v>
      </c>
      <c r="G43" s="86" t="str">
        <f>F43</f>
        <v>จ.เจริญชัยศรี</v>
      </c>
      <c r="H43" s="78" t="s">
        <v>12</v>
      </c>
      <c r="I43" s="14" t="s">
        <v>118</v>
      </c>
    </row>
    <row r="44" spans="1:9" s="8" customFormat="1" ht="23.25" customHeight="1">
      <c r="A44" s="12"/>
      <c r="B44" s="75"/>
      <c r="C44" s="16"/>
      <c r="D44" s="16"/>
      <c r="E44" s="12"/>
      <c r="F44" s="86"/>
      <c r="G44" s="86"/>
      <c r="H44" s="78"/>
      <c r="I44" s="14" t="s">
        <v>105</v>
      </c>
    </row>
    <row r="45" spans="1:9" s="8" customFormat="1" ht="23.25" customHeight="1">
      <c r="A45" s="12"/>
      <c r="B45" s="75"/>
      <c r="C45" s="16"/>
      <c r="D45" s="16"/>
      <c r="E45" s="12"/>
      <c r="F45" s="14" t="s">
        <v>11</v>
      </c>
      <c r="G45" s="8" t="s">
        <v>11</v>
      </c>
      <c r="H45" s="78"/>
      <c r="I45" s="14"/>
    </row>
    <row r="46" spans="1:9" ht="22.5" customHeight="1">
      <c r="A46" s="9"/>
      <c r="B46" s="76"/>
      <c r="C46" s="17"/>
      <c r="D46" s="17"/>
      <c r="E46" s="10"/>
      <c r="F46" s="17">
        <v>2350</v>
      </c>
      <c r="G46" s="17">
        <f>F46</f>
        <v>2350</v>
      </c>
      <c r="H46" s="79"/>
      <c r="I46" s="10"/>
    </row>
    <row r="48" spans="1:9" ht="25.5" customHeight="1">
      <c r="A48" s="74" t="s">
        <v>14</v>
      </c>
      <c r="B48" s="74"/>
      <c r="C48" s="74"/>
      <c r="D48" s="74"/>
      <c r="E48" s="74"/>
      <c r="F48" s="74"/>
      <c r="G48" s="74"/>
      <c r="H48" s="74"/>
      <c r="I48" s="74"/>
    </row>
    <row r="49" spans="1:9" ht="25.5" customHeight="1">
      <c r="A49" s="32"/>
      <c r="B49" s="32"/>
      <c r="C49" s="32"/>
      <c r="D49" s="32"/>
      <c r="E49" s="32"/>
      <c r="F49" s="32"/>
      <c r="G49" s="32"/>
      <c r="H49" s="32"/>
      <c r="I49" s="32"/>
    </row>
    <row r="50" spans="1:9" ht="25.5" customHeight="1">
      <c r="A50" s="32"/>
      <c r="B50" s="32"/>
      <c r="C50" s="32"/>
      <c r="D50" s="32"/>
      <c r="E50" s="32"/>
      <c r="F50" s="32"/>
      <c r="G50" s="32"/>
      <c r="H50" s="32"/>
      <c r="I50" s="32"/>
    </row>
    <row r="51" spans="1:9">
      <c r="C51" s="30" t="s">
        <v>9</v>
      </c>
      <c r="D51" s="29" t="s">
        <v>4</v>
      </c>
      <c r="F51" s="29">
        <f>SUM(C5:C46)</f>
        <v>93676.800000000003</v>
      </c>
      <c r="G51" s="29" t="s">
        <v>22</v>
      </c>
    </row>
    <row r="52" spans="1:9">
      <c r="D52" s="29" t="s">
        <v>19</v>
      </c>
      <c r="F52" s="29">
        <f>SUM(D5:D46)</f>
        <v>93676.800000000003</v>
      </c>
      <c r="G52" s="29" t="s">
        <v>22</v>
      </c>
    </row>
    <row r="53" spans="1:9">
      <c r="D53" s="29" t="s">
        <v>20</v>
      </c>
      <c r="F53" s="29">
        <f>SUM(G9:G46)</f>
        <v>93676.800000000003</v>
      </c>
      <c r="G53" s="29" t="s">
        <v>22</v>
      </c>
    </row>
    <row r="54" spans="1:9">
      <c r="D54" s="29" t="s">
        <v>21</v>
      </c>
      <c r="F54" s="29">
        <f>F51-F53</f>
        <v>0</v>
      </c>
      <c r="G54" s="29" t="s">
        <v>22</v>
      </c>
    </row>
    <row r="57" spans="1:9">
      <c r="D57" s="3">
        <f>F51</f>
        <v>93676.800000000003</v>
      </c>
      <c r="F57" s="3">
        <f>F53</f>
        <v>93676.800000000003</v>
      </c>
    </row>
  </sheetData>
  <mergeCells count="31">
    <mergeCell ref="B16:B19"/>
    <mergeCell ref="F16:F17"/>
    <mergeCell ref="G16:G17"/>
    <mergeCell ref="A48:I48"/>
    <mergeCell ref="B33:B36"/>
    <mergeCell ref="H33:H36"/>
    <mergeCell ref="F38:F39"/>
    <mergeCell ref="G38:G39"/>
    <mergeCell ref="B38:B41"/>
    <mergeCell ref="H38:H41"/>
    <mergeCell ref="B43:B46"/>
    <mergeCell ref="F43:F44"/>
    <mergeCell ref="G43:G44"/>
    <mergeCell ref="H43:H46"/>
    <mergeCell ref="H16:H19"/>
    <mergeCell ref="A1:I1"/>
    <mergeCell ref="A2:I2"/>
    <mergeCell ref="A3:I3"/>
    <mergeCell ref="B28:B31"/>
    <mergeCell ref="H28:H31"/>
    <mergeCell ref="H6:H9"/>
    <mergeCell ref="B21:B24"/>
    <mergeCell ref="H21:H24"/>
    <mergeCell ref="B6:B9"/>
    <mergeCell ref="F6:F7"/>
    <mergeCell ref="G6:G7"/>
    <mergeCell ref="B11:B14"/>
    <mergeCell ref="F11:F12"/>
    <mergeCell ref="G11:G12"/>
    <mergeCell ref="H11:H14"/>
    <mergeCell ref="A25:I25"/>
  </mergeCells>
  <pageMargins left="0.63" right="0.2" top="0.68" bottom="0.51" header="0.28999999999999998" footer="0.2"/>
  <pageSetup paperSize="9" scale="9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988C9-34F3-4F53-BF53-40F286F18232}">
  <dimension ref="A1:I133"/>
  <sheetViews>
    <sheetView topLeftCell="A128" zoomScale="110" zoomScaleNormal="110" workbookViewId="0">
      <selection activeCell="F134" sqref="F134"/>
    </sheetView>
  </sheetViews>
  <sheetFormatPr defaultColWidth="9" defaultRowHeight="18"/>
  <cols>
    <col min="1" max="1" width="4.44140625" style="2" customWidth="1"/>
    <col min="2" max="2" width="23.33203125" style="1" customWidth="1"/>
    <col min="3" max="3" width="15" style="3" customWidth="1"/>
    <col min="4" max="4" width="14.21875" style="3" customWidth="1"/>
    <col min="5" max="5" width="10.44140625" style="1" customWidth="1"/>
    <col min="6" max="6" width="17.44140625" style="3" customWidth="1"/>
    <col min="7" max="7" width="17.33203125" style="3" customWidth="1"/>
    <col min="8" max="8" width="10.6640625" style="1" customWidth="1"/>
    <col min="9" max="9" width="18.109375" style="1" customWidth="1"/>
    <col min="10" max="16384" width="9" style="1"/>
  </cols>
  <sheetData>
    <row r="1" spans="1:9">
      <c r="A1" s="80" t="s">
        <v>119</v>
      </c>
      <c r="B1" s="80"/>
      <c r="C1" s="80"/>
      <c r="D1" s="80"/>
      <c r="E1" s="80"/>
      <c r="F1" s="80"/>
      <c r="G1" s="80"/>
      <c r="H1" s="80"/>
      <c r="I1" s="80"/>
    </row>
    <row r="2" spans="1:9">
      <c r="A2" s="80" t="s">
        <v>0</v>
      </c>
      <c r="B2" s="80"/>
      <c r="C2" s="80"/>
      <c r="D2" s="80"/>
      <c r="E2" s="80"/>
      <c r="F2" s="80"/>
      <c r="G2" s="80"/>
      <c r="H2" s="80"/>
      <c r="I2" s="80"/>
    </row>
    <row r="3" spans="1:9">
      <c r="A3" s="81" t="s">
        <v>120</v>
      </c>
      <c r="B3" s="81"/>
      <c r="C3" s="81"/>
      <c r="D3" s="81"/>
      <c r="E3" s="81"/>
      <c r="F3" s="81"/>
      <c r="G3" s="81"/>
      <c r="H3" s="81"/>
      <c r="I3" s="81"/>
    </row>
    <row r="4" spans="1:9" ht="66.75" customHeight="1">
      <c r="A4" s="4" t="s">
        <v>1</v>
      </c>
      <c r="B4" s="5" t="s">
        <v>2</v>
      </c>
      <c r="C4" s="6" t="s">
        <v>4</v>
      </c>
      <c r="D4" s="7" t="s">
        <v>3</v>
      </c>
      <c r="E4" s="4" t="s">
        <v>5</v>
      </c>
      <c r="F4" s="6" t="s">
        <v>6</v>
      </c>
      <c r="G4" s="6" t="s">
        <v>7</v>
      </c>
      <c r="H4" s="5" t="s">
        <v>8</v>
      </c>
      <c r="I4" s="4" t="s">
        <v>9</v>
      </c>
    </row>
    <row r="5" spans="1:9" ht="6" customHeight="1">
      <c r="A5" s="11"/>
      <c r="B5" s="13"/>
      <c r="C5" s="15"/>
      <c r="D5" s="18"/>
      <c r="E5" s="11"/>
      <c r="F5" s="15"/>
      <c r="G5" s="15"/>
      <c r="H5" s="13"/>
      <c r="I5" s="11"/>
    </row>
    <row r="6" spans="1:9" s="8" customFormat="1" ht="23.25" customHeight="1">
      <c r="A6" s="12">
        <v>1</v>
      </c>
      <c r="B6" s="75" t="s">
        <v>134</v>
      </c>
      <c r="C6" s="16">
        <v>55000</v>
      </c>
      <c r="D6" s="16">
        <v>55000</v>
      </c>
      <c r="E6" s="12" t="s">
        <v>10</v>
      </c>
      <c r="F6" s="77" t="s">
        <v>32</v>
      </c>
      <c r="G6" s="77" t="str">
        <f>F6</f>
        <v>บริษัท นวภัทร สเตชั่นเนอรี่ จำกัด</v>
      </c>
      <c r="H6" s="78" t="s">
        <v>12</v>
      </c>
      <c r="I6" s="14" t="s">
        <v>135</v>
      </c>
    </row>
    <row r="7" spans="1:9" s="8" customFormat="1" ht="23.25" customHeight="1">
      <c r="A7" s="12"/>
      <c r="B7" s="75"/>
      <c r="C7" s="16"/>
      <c r="D7" s="16"/>
      <c r="E7" s="12"/>
      <c r="F7" s="77"/>
      <c r="G7" s="77"/>
      <c r="H7" s="78"/>
      <c r="I7" s="14" t="s">
        <v>136</v>
      </c>
    </row>
    <row r="8" spans="1:9" s="8" customFormat="1" ht="23.25" customHeight="1">
      <c r="A8" s="12"/>
      <c r="B8" s="75"/>
      <c r="C8" s="16"/>
      <c r="D8" s="16"/>
      <c r="E8" s="12"/>
      <c r="F8" s="22"/>
      <c r="G8" s="14"/>
      <c r="H8" s="78"/>
      <c r="I8" s="14"/>
    </row>
    <row r="9" spans="1:9" s="8" customFormat="1" ht="23.25" customHeight="1">
      <c r="A9" s="12"/>
      <c r="B9" s="75"/>
      <c r="C9" s="16"/>
      <c r="D9" s="16"/>
      <c r="E9" s="12"/>
      <c r="F9" s="22" t="s">
        <v>11</v>
      </c>
      <c r="G9" s="19" t="s">
        <v>11</v>
      </c>
      <c r="H9" s="78"/>
      <c r="I9" s="14"/>
    </row>
    <row r="10" spans="1:9" ht="22.5" customHeight="1">
      <c r="A10" s="9"/>
      <c r="B10" s="76"/>
      <c r="C10" s="17"/>
      <c r="D10" s="17"/>
      <c r="E10" s="10"/>
      <c r="F10" s="17">
        <f>D6</f>
        <v>55000</v>
      </c>
      <c r="G10" s="17">
        <f>F10</f>
        <v>55000</v>
      </c>
      <c r="H10" s="79"/>
      <c r="I10" s="10"/>
    </row>
    <row r="11" spans="1:9" ht="6" customHeight="1">
      <c r="A11" s="11"/>
      <c r="B11" s="13"/>
      <c r="C11" s="15"/>
      <c r="D11" s="18"/>
      <c r="E11" s="11"/>
      <c r="F11" s="15"/>
      <c r="G11" s="15"/>
      <c r="H11" s="13"/>
      <c r="I11" s="11"/>
    </row>
    <row r="12" spans="1:9" s="8" customFormat="1" ht="23.25" customHeight="1">
      <c r="A12" s="12">
        <v>2</v>
      </c>
      <c r="B12" s="75" t="s">
        <v>121</v>
      </c>
      <c r="C12" s="16">
        <v>900</v>
      </c>
      <c r="D12" s="16">
        <v>900</v>
      </c>
      <c r="E12" s="12" t="s">
        <v>10</v>
      </c>
      <c r="F12" s="21" t="s">
        <v>27</v>
      </c>
      <c r="G12" s="25" t="str">
        <f>F12</f>
        <v>สาริกาป้ายสวย</v>
      </c>
      <c r="H12" s="78" t="s">
        <v>12</v>
      </c>
      <c r="I12" s="14" t="s">
        <v>122</v>
      </c>
    </row>
    <row r="13" spans="1:9" s="8" customFormat="1" ht="23.25" customHeight="1">
      <c r="A13" s="12"/>
      <c r="B13" s="75"/>
      <c r="C13" s="16"/>
      <c r="D13" s="16"/>
      <c r="E13" s="12"/>
      <c r="F13" s="22"/>
      <c r="G13" s="20"/>
      <c r="H13" s="78"/>
      <c r="I13" s="14" t="s">
        <v>123</v>
      </c>
    </row>
    <row r="14" spans="1:9" s="8" customFormat="1" ht="23.25" customHeight="1">
      <c r="A14" s="12"/>
      <c r="B14" s="75"/>
      <c r="C14" s="16"/>
      <c r="D14" s="16"/>
      <c r="E14" s="12"/>
      <c r="F14" s="22" t="s">
        <v>11</v>
      </c>
      <c r="G14" s="19" t="s">
        <v>11</v>
      </c>
      <c r="H14" s="78"/>
      <c r="I14" s="14"/>
    </row>
    <row r="15" spans="1:9" ht="22.5" customHeight="1">
      <c r="A15" s="9"/>
      <c r="B15" s="76"/>
      <c r="C15" s="17"/>
      <c r="D15" s="17"/>
      <c r="E15" s="10"/>
      <c r="F15" s="17">
        <f>D12</f>
        <v>900</v>
      </c>
      <c r="G15" s="17">
        <f>F15</f>
        <v>900</v>
      </c>
      <c r="H15" s="79"/>
      <c r="I15" s="10"/>
    </row>
    <row r="16" spans="1:9" ht="6" customHeight="1">
      <c r="A16" s="11"/>
      <c r="B16" s="13"/>
      <c r="C16" s="15"/>
      <c r="D16" s="18"/>
      <c r="E16" s="11"/>
      <c r="F16" s="15"/>
      <c r="G16" s="15"/>
      <c r="H16" s="13"/>
      <c r="I16" s="11"/>
    </row>
    <row r="17" spans="1:9" s="8" customFormat="1" ht="23.25" customHeight="1">
      <c r="A17" s="12">
        <v>3</v>
      </c>
      <c r="B17" s="75" t="s">
        <v>124</v>
      </c>
      <c r="C17" s="16">
        <v>2000</v>
      </c>
      <c r="D17" s="16">
        <v>2000</v>
      </c>
      <c r="E17" s="12" t="s">
        <v>10</v>
      </c>
      <c r="F17" s="21" t="s">
        <v>125</v>
      </c>
      <c r="G17" s="25" t="str">
        <f>F17</f>
        <v>นายพนมพร พ่อนามแดง</v>
      </c>
      <c r="H17" s="78" t="s">
        <v>12</v>
      </c>
      <c r="I17" s="14" t="s">
        <v>126</v>
      </c>
    </row>
    <row r="18" spans="1:9" s="8" customFormat="1" ht="23.25" customHeight="1">
      <c r="A18" s="12"/>
      <c r="B18" s="75"/>
      <c r="C18" s="16"/>
      <c r="D18" s="16"/>
      <c r="E18" s="12"/>
      <c r="F18" s="22"/>
      <c r="G18" s="20"/>
      <c r="H18" s="78"/>
      <c r="I18" s="14" t="s">
        <v>123</v>
      </c>
    </row>
    <row r="19" spans="1:9" s="8" customFormat="1" ht="23.25" customHeight="1">
      <c r="A19" s="12"/>
      <c r="B19" s="75"/>
      <c r="C19" s="16"/>
      <c r="D19" s="16"/>
      <c r="E19" s="12"/>
      <c r="F19" s="22" t="s">
        <v>11</v>
      </c>
      <c r="G19" s="19" t="s">
        <v>11</v>
      </c>
      <c r="H19" s="78"/>
      <c r="I19" s="14"/>
    </row>
    <row r="20" spans="1:9" ht="22.5" customHeight="1">
      <c r="A20" s="9"/>
      <c r="B20" s="76"/>
      <c r="C20" s="17"/>
      <c r="D20" s="17"/>
      <c r="E20" s="10"/>
      <c r="F20" s="17">
        <f>D17</f>
        <v>2000</v>
      </c>
      <c r="G20" s="17">
        <f>F20</f>
        <v>2000</v>
      </c>
      <c r="H20" s="79"/>
      <c r="I20" s="10"/>
    </row>
    <row r="26" spans="1:9" ht="25.5" customHeight="1">
      <c r="A26" s="74" t="s">
        <v>13</v>
      </c>
      <c r="B26" s="74"/>
      <c r="C26" s="74"/>
      <c r="D26" s="74"/>
      <c r="E26" s="74"/>
      <c r="F26" s="74"/>
      <c r="G26" s="74"/>
      <c r="H26" s="74"/>
      <c r="I26" s="74"/>
    </row>
    <row r="27" spans="1:9" ht="66.75" customHeight="1">
      <c r="A27" s="4" t="s">
        <v>1</v>
      </c>
      <c r="B27" s="5" t="s">
        <v>2</v>
      </c>
      <c r="C27" s="6" t="s">
        <v>4</v>
      </c>
      <c r="D27" s="7" t="s">
        <v>3</v>
      </c>
      <c r="E27" s="4" t="s">
        <v>5</v>
      </c>
      <c r="F27" s="6" t="s">
        <v>6</v>
      </c>
      <c r="G27" s="6" t="s">
        <v>7</v>
      </c>
      <c r="H27" s="5" t="s">
        <v>8</v>
      </c>
      <c r="I27" s="4" t="s">
        <v>9</v>
      </c>
    </row>
    <row r="28" spans="1:9" ht="6" customHeight="1">
      <c r="A28" s="11"/>
      <c r="B28" s="13"/>
      <c r="C28" s="15"/>
      <c r="D28" s="18"/>
      <c r="E28" s="11"/>
      <c r="F28" s="15"/>
      <c r="G28" s="15"/>
      <c r="H28" s="13"/>
      <c r="I28" s="11"/>
    </row>
    <row r="29" spans="1:9" s="8" customFormat="1" ht="23.25" customHeight="1">
      <c r="A29" s="12">
        <v>4</v>
      </c>
      <c r="B29" s="75" t="s">
        <v>127</v>
      </c>
      <c r="C29" s="16">
        <v>5000</v>
      </c>
      <c r="D29" s="16">
        <v>5000</v>
      </c>
      <c r="E29" s="12" t="s">
        <v>10</v>
      </c>
      <c r="F29" s="77" t="s">
        <v>125</v>
      </c>
      <c r="G29" s="77" t="str">
        <f>F29</f>
        <v>นายพนมพร พ่อนามแดง</v>
      </c>
      <c r="H29" s="78" t="s">
        <v>12</v>
      </c>
      <c r="I29" s="14" t="s">
        <v>128</v>
      </c>
    </row>
    <row r="30" spans="1:9" s="8" customFormat="1" ht="23.25" customHeight="1">
      <c r="A30" s="12"/>
      <c r="B30" s="75"/>
      <c r="C30" s="16"/>
      <c r="D30" s="16"/>
      <c r="E30" s="12"/>
      <c r="F30" s="77"/>
      <c r="G30" s="77"/>
      <c r="H30" s="78"/>
      <c r="I30" s="14" t="s">
        <v>123</v>
      </c>
    </row>
    <row r="31" spans="1:9" s="8" customFormat="1" ht="23.25" customHeight="1">
      <c r="A31" s="12"/>
      <c r="B31" s="75"/>
      <c r="C31" s="16"/>
      <c r="D31" s="16"/>
      <c r="E31" s="12"/>
      <c r="F31" s="22" t="s">
        <v>11</v>
      </c>
      <c r="G31" s="19" t="s">
        <v>11</v>
      </c>
      <c r="H31" s="78"/>
      <c r="I31" s="14"/>
    </row>
    <row r="32" spans="1:9" ht="22.5" customHeight="1">
      <c r="A32" s="9"/>
      <c r="B32" s="76"/>
      <c r="C32" s="17"/>
      <c r="D32" s="17"/>
      <c r="E32" s="10"/>
      <c r="F32" s="17">
        <f>D29</f>
        <v>5000</v>
      </c>
      <c r="G32" s="17">
        <f>F32</f>
        <v>5000</v>
      </c>
      <c r="H32" s="79"/>
      <c r="I32" s="10"/>
    </row>
    <row r="33" spans="1:9" ht="6" customHeight="1">
      <c r="A33" s="11"/>
      <c r="B33" s="13"/>
      <c r="C33" s="15"/>
      <c r="D33" s="18"/>
      <c r="E33" s="11"/>
      <c r="F33" s="15"/>
      <c r="G33" s="15"/>
      <c r="H33" s="13"/>
      <c r="I33" s="11"/>
    </row>
    <row r="34" spans="1:9" s="8" customFormat="1" ht="23.25" customHeight="1">
      <c r="A34" s="12">
        <v>5</v>
      </c>
      <c r="B34" s="75" t="s">
        <v>29</v>
      </c>
      <c r="C34" s="16">
        <v>4050</v>
      </c>
      <c r="D34" s="16">
        <v>4050</v>
      </c>
      <c r="E34" s="12" t="s">
        <v>10</v>
      </c>
      <c r="F34" s="86" t="s">
        <v>27</v>
      </c>
      <c r="G34" s="86" t="str">
        <f>F34</f>
        <v>สาริกาป้ายสวย</v>
      </c>
      <c r="H34" s="78" t="s">
        <v>12</v>
      </c>
      <c r="I34" s="14" t="s">
        <v>129</v>
      </c>
    </row>
    <row r="35" spans="1:9" s="8" customFormat="1" ht="23.25" customHeight="1">
      <c r="A35" s="12"/>
      <c r="B35" s="75"/>
      <c r="C35" s="16"/>
      <c r="D35" s="16"/>
      <c r="E35" s="12"/>
      <c r="F35" s="86"/>
      <c r="G35" s="86"/>
      <c r="H35" s="78"/>
      <c r="I35" s="14" t="s">
        <v>123</v>
      </c>
    </row>
    <row r="36" spans="1:9" s="8" customFormat="1" ht="23.25" customHeight="1">
      <c r="A36" s="12"/>
      <c r="B36" s="75"/>
      <c r="C36" s="16"/>
      <c r="D36" s="16"/>
      <c r="E36" s="12"/>
      <c r="F36" s="14" t="s">
        <v>11</v>
      </c>
      <c r="G36" s="8" t="s">
        <v>11</v>
      </c>
      <c r="H36" s="78"/>
      <c r="I36" s="14"/>
    </row>
    <row r="37" spans="1:9" ht="22.5" customHeight="1">
      <c r="A37" s="9"/>
      <c r="B37" s="76"/>
      <c r="C37" s="17"/>
      <c r="D37" s="17"/>
      <c r="E37" s="10"/>
      <c r="F37" s="17">
        <f>D34</f>
        <v>4050</v>
      </c>
      <c r="G37" s="17">
        <f>F37</f>
        <v>4050</v>
      </c>
      <c r="H37" s="79"/>
      <c r="I37" s="10"/>
    </row>
    <row r="38" spans="1:9" ht="6" customHeight="1">
      <c r="A38" s="11"/>
      <c r="B38" s="13"/>
      <c r="C38" s="15"/>
      <c r="D38" s="18"/>
      <c r="E38" s="11"/>
      <c r="F38" s="15"/>
      <c r="G38" s="15"/>
      <c r="H38" s="13"/>
      <c r="I38" s="11"/>
    </row>
    <row r="39" spans="1:9" s="8" customFormat="1" ht="23.25" customHeight="1">
      <c r="A39" s="12">
        <v>6</v>
      </c>
      <c r="B39" s="75" t="s">
        <v>130</v>
      </c>
      <c r="C39" s="16">
        <v>18000</v>
      </c>
      <c r="D39" s="16">
        <v>18000</v>
      </c>
      <c r="E39" s="12" t="s">
        <v>10</v>
      </c>
      <c r="F39" s="77" t="s">
        <v>48</v>
      </c>
      <c r="G39" s="77" t="str">
        <f>F39</f>
        <v>นางสาวโชติกา จรรยากรณ์</v>
      </c>
      <c r="H39" s="78" t="s">
        <v>12</v>
      </c>
      <c r="I39" s="14" t="s">
        <v>131</v>
      </c>
    </row>
    <row r="40" spans="1:9" s="8" customFormat="1" ht="23.25" customHeight="1">
      <c r="A40" s="12"/>
      <c r="B40" s="75"/>
      <c r="C40" s="16"/>
      <c r="D40" s="16"/>
      <c r="E40" s="12"/>
      <c r="F40" s="77"/>
      <c r="G40" s="77"/>
      <c r="H40" s="78"/>
      <c r="I40" s="14" t="s">
        <v>123</v>
      </c>
    </row>
    <row r="41" spans="1:9" s="8" customFormat="1" ht="23.25" customHeight="1">
      <c r="A41" s="12"/>
      <c r="B41" s="75"/>
      <c r="C41" s="16"/>
      <c r="D41" s="16"/>
      <c r="E41" s="12"/>
      <c r="F41" s="22" t="s">
        <v>11</v>
      </c>
      <c r="G41" s="19" t="s">
        <v>11</v>
      </c>
      <c r="H41" s="78"/>
      <c r="I41" s="14"/>
    </row>
    <row r="42" spans="1:9" ht="22.5" customHeight="1">
      <c r="A42" s="9"/>
      <c r="B42" s="76"/>
      <c r="C42" s="17"/>
      <c r="D42" s="17"/>
      <c r="E42" s="10"/>
      <c r="F42" s="17">
        <f>D39</f>
        <v>18000</v>
      </c>
      <c r="G42" s="17">
        <f>F42</f>
        <v>18000</v>
      </c>
      <c r="H42" s="79"/>
      <c r="I42" s="10"/>
    </row>
    <row r="43" spans="1:9" ht="6" customHeight="1">
      <c r="A43" s="11"/>
      <c r="B43" s="13"/>
      <c r="C43" s="15"/>
      <c r="D43" s="18"/>
      <c r="E43" s="11"/>
      <c r="F43" s="15"/>
      <c r="G43" s="15"/>
      <c r="H43" s="13"/>
      <c r="I43" s="11"/>
    </row>
    <row r="44" spans="1:9" s="8" customFormat="1" ht="23.25" customHeight="1">
      <c r="A44" s="12">
        <v>7</v>
      </c>
      <c r="B44" s="75" t="s">
        <v>132</v>
      </c>
      <c r="C44" s="16">
        <v>5800</v>
      </c>
      <c r="D44" s="16">
        <v>5800</v>
      </c>
      <c r="E44" s="12" t="s">
        <v>10</v>
      </c>
      <c r="F44" s="77" t="s">
        <v>98</v>
      </c>
      <c r="G44" s="77" t="str">
        <f>F44</f>
        <v>นายศักดา พรมสา</v>
      </c>
      <c r="H44" s="78" t="s">
        <v>12</v>
      </c>
      <c r="I44" s="14" t="s">
        <v>133</v>
      </c>
    </row>
    <row r="45" spans="1:9" s="8" customFormat="1" ht="23.25" customHeight="1">
      <c r="A45" s="12"/>
      <c r="B45" s="75"/>
      <c r="C45" s="16"/>
      <c r="D45" s="16"/>
      <c r="E45" s="12"/>
      <c r="F45" s="77"/>
      <c r="G45" s="77"/>
      <c r="H45" s="78"/>
      <c r="I45" s="14" t="s">
        <v>123</v>
      </c>
    </row>
    <row r="46" spans="1:9" s="8" customFormat="1" ht="23.25" customHeight="1">
      <c r="A46" s="12"/>
      <c r="B46" s="75"/>
      <c r="C46" s="16"/>
      <c r="D46" s="16"/>
      <c r="E46" s="12"/>
      <c r="F46" s="22" t="s">
        <v>11</v>
      </c>
      <c r="G46" s="19" t="s">
        <v>11</v>
      </c>
      <c r="H46" s="78"/>
      <c r="I46" s="14"/>
    </row>
    <row r="47" spans="1:9" ht="22.5" customHeight="1">
      <c r="A47" s="9"/>
      <c r="B47" s="76"/>
      <c r="C47" s="17"/>
      <c r="D47" s="17"/>
      <c r="E47" s="10"/>
      <c r="F47" s="17">
        <f>D44</f>
        <v>5800</v>
      </c>
      <c r="G47" s="17">
        <f>F47</f>
        <v>5800</v>
      </c>
      <c r="H47" s="79"/>
      <c r="I47" s="10"/>
    </row>
    <row r="50" spans="1:9" ht="25.5" customHeight="1">
      <c r="A50" s="74" t="s">
        <v>14</v>
      </c>
      <c r="B50" s="74"/>
      <c r="C50" s="74"/>
      <c r="D50" s="74"/>
      <c r="E50" s="74"/>
      <c r="F50" s="74"/>
      <c r="G50" s="74"/>
      <c r="H50" s="74"/>
      <c r="I50" s="74"/>
    </row>
    <row r="51" spans="1:9" ht="66.75" customHeight="1">
      <c r="A51" s="4" t="s">
        <v>1</v>
      </c>
      <c r="B51" s="5" t="s">
        <v>2</v>
      </c>
      <c r="C51" s="6" t="s">
        <v>4</v>
      </c>
      <c r="D51" s="7" t="s">
        <v>3</v>
      </c>
      <c r="E51" s="4" t="s">
        <v>5</v>
      </c>
      <c r="F51" s="6" t="s">
        <v>6</v>
      </c>
      <c r="G51" s="6" t="s">
        <v>7</v>
      </c>
      <c r="H51" s="5" t="s">
        <v>8</v>
      </c>
      <c r="I51" s="4" t="s">
        <v>9</v>
      </c>
    </row>
    <row r="52" spans="1:9" ht="6" customHeight="1">
      <c r="A52" s="11"/>
      <c r="B52" s="13"/>
      <c r="C52" s="15"/>
      <c r="D52" s="18"/>
      <c r="E52" s="11"/>
      <c r="F52" s="15"/>
      <c r="G52" s="15"/>
      <c r="H52" s="13"/>
      <c r="I52" s="11"/>
    </row>
    <row r="53" spans="1:9" s="8" customFormat="1" ht="23.25" customHeight="1">
      <c r="A53" s="12">
        <v>8</v>
      </c>
      <c r="B53" s="75" t="s">
        <v>137</v>
      </c>
      <c r="C53" s="16">
        <v>23100</v>
      </c>
      <c r="D53" s="16">
        <v>23100</v>
      </c>
      <c r="E53" s="12" t="s">
        <v>10</v>
      </c>
      <c r="F53" s="77" t="s">
        <v>33</v>
      </c>
      <c r="G53" s="77" t="str">
        <f>F53</f>
        <v>จ.เจริญชัยศรี</v>
      </c>
      <c r="H53" s="78" t="s">
        <v>12</v>
      </c>
      <c r="I53" s="14" t="s">
        <v>138</v>
      </c>
    </row>
    <row r="54" spans="1:9" s="8" customFormat="1" ht="23.25" customHeight="1">
      <c r="A54" s="12"/>
      <c r="B54" s="75"/>
      <c r="C54" s="16"/>
      <c r="D54" s="16"/>
      <c r="E54" s="12"/>
      <c r="F54" s="77"/>
      <c r="G54" s="77"/>
      <c r="H54" s="78"/>
      <c r="I54" s="14" t="s">
        <v>139</v>
      </c>
    </row>
    <row r="55" spans="1:9" s="8" customFormat="1" ht="23.25" customHeight="1">
      <c r="A55" s="12"/>
      <c r="B55" s="75"/>
      <c r="C55" s="16"/>
      <c r="D55" s="16"/>
      <c r="E55" s="12"/>
      <c r="F55" s="22"/>
      <c r="G55" s="14"/>
      <c r="H55" s="78"/>
      <c r="I55" s="14"/>
    </row>
    <row r="56" spans="1:9" s="8" customFormat="1" ht="23.25" customHeight="1">
      <c r="A56" s="12"/>
      <c r="B56" s="75"/>
      <c r="C56" s="16"/>
      <c r="D56" s="16"/>
      <c r="E56" s="12"/>
      <c r="F56" s="22"/>
      <c r="G56" s="14"/>
      <c r="H56" s="78"/>
      <c r="I56" s="14"/>
    </row>
    <row r="57" spans="1:9" s="8" customFormat="1" ht="23.25" customHeight="1">
      <c r="A57" s="12"/>
      <c r="B57" s="75"/>
      <c r="C57" s="16"/>
      <c r="D57" s="16"/>
      <c r="E57" s="12"/>
      <c r="F57" s="22" t="s">
        <v>11</v>
      </c>
      <c r="G57" s="19" t="s">
        <v>11</v>
      </c>
      <c r="H57" s="78"/>
      <c r="I57" s="14"/>
    </row>
    <row r="58" spans="1:9" ht="22.5" customHeight="1">
      <c r="A58" s="9"/>
      <c r="B58" s="76"/>
      <c r="C58" s="17"/>
      <c r="D58" s="17"/>
      <c r="E58" s="10"/>
      <c r="F58" s="17">
        <f>D53</f>
        <v>23100</v>
      </c>
      <c r="G58" s="17">
        <f>F58</f>
        <v>23100</v>
      </c>
      <c r="H58" s="79"/>
      <c r="I58" s="10"/>
    </row>
    <row r="59" spans="1:9" ht="6" customHeight="1">
      <c r="A59" s="11"/>
      <c r="B59" s="13"/>
      <c r="C59" s="15"/>
      <c r="D59" s="18"/>
      <c r="E59" s="11"/>
      <c r="F59" s="15"/>
      <c r="G59" s="15"/>
      <c r="H59" s="13"/>
      <c r="I59" s="11"/>
    </row>
    <row r="60" spans="1:9" s="8" customFormat="1" ht="23.25" customHeight="1">
      <c r="A60" s="12">
        <v>9</v>
      </c>
      <c r="B60" s="75" t="s">
        <v>140</v>
      </c>
      <c r="C60" s="16">
        <v>9260.02</v>
      </c>
      <c r="D60" s="16">
        <v>9260.02</v>
      </c>
      <c r="E60" s="12" t="s">
        <v>10</v>
      </c>
      <c r="F60" s="77" t="s">
        <v>70</v>
      </c>
      <c r="G60" s="77" t="str">
        <f>F60</f>
        <v>สหกรณ์โคนมขอนแก่น จำกัด</v>
      </c>
      <c r="H60" s="78" t="s">
        <v>12</v>
      </c>
      <c r="I60" s="14" t="s">
        <v>141</v>
      </c>
    </row>
    <row r="61" spans="1:9" s="8" customFormat="1" ht="23.25" customHeight="1">
      <c r="A61" s="12"/>
      <c r="B61" s="75"/>
      <c r="C61" s="16"/>
      <c r="D61" s="16"/>
      <c r="E61" s="12"/>
      <c r="F61" s="77"/>
      <c r="G61" s="77"/>
      <c r="H61" s="78"/>
      <c r="I61" s="14" t="s">
        <v>142</v>
      </c>
    </row>
    <row r="62" spans="1:9" s="8" customFormat="1" ht="23.25" customHeight="1">
      <c r="A62" s="12"/>
      <c r="B62" s="75"/>
      <c r="C62" s="16"/>
      <c r="D62" s="16"/>
      <c r="E62" s="12"/>
      <c r="F62" s="22"/>
      <c r="G62" s="14"/>
      <c r="H62" s="78"/>
      <c r="I62" s="14"/>
    </row>
    <row r="63" spans="1:9" s="8" customFormat="1" ht="23.25" customHeight="1">
      <c r="A63" s="12"/>
      <c r="B63" s="75"/>
      <c r="C63" s="16"/>
      <c r="D63" s="16"/>
      <c r="E63" s="12"/>
      <c r="F63" s="22" t="s">
        <v>11</v>
      </c>
      <c r="G63" s="19" t="s">
        <v>11</v>
      </c>
      <c r="H63" s="78"/>
      <c r="I63" s="14"/>
    </row>
    <row r="64" spans="1:9" ht="22.5" customHeight="1">
      <c r="A64" s="9"/>
      <c r="B64" s="76"/>
      <c r="C64" s="17"/>
      <c r="D64" s="17"/>
      <c r="E64" s="10"/>
      <c r="F64" s="17">
        <f>D60</f>
        <v>9260.02</v>
      </c>
      <c r="G64" s="17">
        <f>F64</f>
        <v>9260.02</v>
      </c>
      <c r="H64" s="79"/>
      <c r="I64" s="10"/>
    </row>
    <row r="65" spans="1:9" ht="6" customHeight="1">
      <c r="A65" s="11"/>
      <c r="B65" s="13"/>
      <c r="C65" s="15"/>
      <c r="D65" s="18"/>
      <c r="E65" s="11"/>
      <c r="F65" s="15"/>
      <c r="G65" s="15"/>
      <c r="H65" s="13"/>
      <c r="I65" s="11"/>
    </row>
    <row r="66" spans="1:9" s="8" customFormat="1" ht="23.25" customHeight="1">
      <c r="A66" s="12">
        <v>10</v>
      </c>
      <c r="B66" s="75" t="s">
        <v>143</v>
      </c>
      <c r="C66" s="16">
        <v>41386.620000000003</v>
      </c>
      <c r="D66" s="16">
        <v>41386.620000000003</v>
      </c>
      <c r="E66" s="12" t="s">
        <v>10</v>
      </c>
      <c r="F66" s="77" t="s">
        <v>70</v>
      </c>
      <c r="G66" s="77" t="str">
        <f>F66</f>
        <v>สหกรณ์โคนมขอนแก่น จำกัด</v>
      </c>
      <c r="H66" s="78" t="s">
        <v>12</v>
      </c>
      <c r="I66" s="14" t="s">
        <v>144</v>
      </c>
    </row>
    <row r="67" spans="1:9" s="8" customFormat="1" ht="23.25" customHeight="1">
      <c r="A67" s="12"/>
      <c r="B67" s="75"/>
      <c r="C67" s="16"/>
      <c r="D67" s="16"/>
      <c r="E67" s="12"/>
      <c r="F67" s="77"/>
      <c r="G67" s="77"/>
      <c r="H67" s="78"/>
      <c r="I67" s="14" t="s">
        <v>142</v>
      </c>
    </row>
    <row r="68" spans="1:9" s="8" customFormat="1" ht="23.25" customHeight="1">
      <c r="A68" s="12"/>
      <c r="B68" s="75"/>
      <c r="C68" s="16"/>
      <c r="D68" s="16"/>
      <c r="E68" s="12"/>
      <c r="F68" s="22"/>
      <c r="G68" s="14"/>
      <c r="H68" s="78"/>
      <c r="I68" s="14"/>
    </row>
    <row r="69" spans="1:9" s="8" customFormat="1" ht="23.25" customHeight="1">
      <c r="A69" s="12"/>
      <c r="B69" s="75"/>
      <c r="C69" s="16"/>
      <c r="D69" s="16"/>
      <c r="E69" s="12"/>
      <c r="F69" s="22" t="s">
        <v>11</v>
      </c>
      <c r="G69" s="19" t="s">
        <v>11</v>
      </c>
      <c r="H69" s="78"/>
      <c r="I69" s="14"/>
    </row>
    <row r="70" spans="1:9" ht="22.5" customHeight="1">
      <c r="A70" s="9"/>
      <c r="B70" s="76"/>
      <c r="C70" s="17"/>
      <c r="D70" s="17"/>
      <c r="E70" s="10"/>
      <c r="F70" s="17">
        <f>D66</f>
        <v>41386.620000000003</v>
      </c>
      <c r="G70" s="17">
        <f>F70</f>
        <v>41386.620000000003</v>
      </c>
      <c r="H70" s="79"/>
      <c r="I70" s="10"/>
    </row>
    <row r="73" spans="1:9" ht="25.5" customHeight="1">
      <c r="A73" s="74" t="s">
        <v>17</v>
      </c>
      <c r="B73" s="74"/>
      <c r="C73" s="74"/>
      <c r="D73" s="74"/>
      <c r="E73" s="74"/>
      <c r="F73" s="74"/>
      <c r="G73" s="74"/>
      <c r="H73" s="74"/>
      <c r="I73" s="74"/>
    </row>
    <row r="74" spans="1:9" ht="66.75" customHeight="1">
      <c r="A74" s="4" t="s">
        <v>1</v>
      </c>
      <c r="B74" s="5" t="s">
        <v>2</v>
      </c>
      <c r="C74" s="6" t="s">
        <v>4</v>
      </c>
      <c r="D74" s="7" t="s">
        <v>3</v>
      </c>
      <c r="E74" s="4" t="s">
        <v>5</v>
      </c>
      <c r="F74" s="6" t="s">
        <v>6</v>
      </c>
      <c r="G74" s="6" t="s">
        <v>7</v>
      </c>
      <c r="H74" s="5" t="s">
        <v>8</v>
      </c>
      <c r="I74" s="4" t="s">
        <v>9</v>
      </c>
    </row>
    <row r="75" spans="1:9" ht="6" customHeight="1">
      <c r="A75" s="11"/>
      <c r="B75" s="13"/>
      <c r="C75" s="15"/>
      <c r="D75" s="18"/>
      <c r="E75" s="11"/>
      <c r="F75" s="15"/>
      <c r="G75" s="15"/>
      <c r="H75" s="13"/>
      <c r="I75" s="11"/>
    </row>
    <row r="76" spans="1:9" s="8" customFormat="1" ht="23.25" customHeight="1">
      <c r="A76" s="12">
        <v>11</v>
      </c>
      <c r="B76" s="75" t="s">
        <v>145</v>
      </c>
      <c r="C76" s="16">
        <v>11000</v>
      </c>
      <c r="D76" s="16">
        <v>11000</v>
      </c>
      <c r="E76" s="12" t="s">
        <v>10</v>
      </c>
      <c r="F76" s="77" t="s">
        <v>146</v>
      </c>
      <c r="G76" s="77" t="str">
        <f>F76</f>
        <v>บริษัท วิทยาอีเลคทริคเซ็นเตอร์ จำกัด</v>
      </c>
      <c r="H76" s="78" t="s">
        <v>12</v>
      </c>
      <c r="I76" s="14" t="s">
        <v>147</v>
      </c>
    </row>
    <row r="77" spans="1:9" s="8" customFormat="1" ht="23.25" customHeight="1">
      <c r="A77" s="12"/>
      <c r="B77" s="75"/>
      <c r="C77" s="16"/>
      <c r="D77" s="16"/>
      <c r="E77" s="12"/>
      <c r="F77" s="77"/>
      <c r="G77" s="77"/>
      <c r="H77" s="78"/>
      <c r="I77" s="14" t="s">
        <v>148</v>
      </c>
    </row>
    <row r="78" spans="1:9" s="8" customFormat="1" ht="23.25" customHeight="1">
      <c r="A78" s="12"/>
      <c r="B78" s="75"/>
      <c r="C78" s="16"/>
      <c r="D78" s="16"/>
      <c r="E78" s="12"/>
      <c r="F78" s="22"/>
      <c r="G78" s="14"/>
      <c r="H78" s="78"/>
      <c r="I78" s="14"/>
    </row>
    <row r="79" spans="1:9" s="8" customFormat="1" ht="23.25" customHeight="1">
      <c r="A79" s="12"/>
      <c r="B79" s="75"/>
      <c r="C79" s="16"/>
      <c r="D79" s="16"/>
      <c r="E79" s="12"/>
      <c r="F79" s="22" t="s">
        <v>11</v>
      </c>
      <c r="G79" s="19" t="s">
        <v>11</v>
      </c>
      <c r="H79" s="78"/>
      <c r="I79" s="14"/>
    </row>
    <row r="80" spans="1:9" ht="22.5" customHeight="1">
      <c r="A80" s="9"/>
      <c r="B80" s="76"/>
      <c r="C80" s="17"/>
      <c r="D80" s="17"/>
      <c r="E80" s="10"/>
      <c r="F80" s="17">
        <f>D76</f>
        <v>11000</v>
      </c>
      <c r="G80" s="17">
        <f>F80</f>
        <v>11000</v>
      </c>
      <c r="H80" s="79"/>
      <c r="I80" s="10"/>
    </row>
    <row r="81" spans="1:9" ht="6" customHeight="1">
      <c r="A81" s="11"/>
      <c r="B81" s="13"/>
      <c r="C81" s="15"/>
      <c r="D81" s="18"/>
      <c r="E81" s="11"/>
      <c r="F81" s="15"/>
      <c r="G81" s="15"/>
      <c r="H81" s="13"/>
      <c r="I81" s="11"/>
    </row>
    <row r="82" spans="1:9" s="8" customFormat="1" ht="23.25" customHeight="1">
      <c r="A82" s="12">
        <v>12</v>
      </c>
      <c r="B82" s="75" t="s">
        <v>149</v>
      </c>
      <c r="C82" s="16">
        <v>14800</v>
      </c>
      <c r="D82" s="16">
        <v>14800</v>
      </c>
      <c r="E82" s="12" t="s">
        <v>10</v>
      </c>
      <c r="F82" s="77" t="s">
        <v>146</v>
      </c>
      <c r="G82" s="77" t="str">
        <f>F82</f>
        <v>บริษัท วิทยาอีเลคทริคเซ็นเตอร์ จำกัด</v>
      </c>
      <c r="H82" s="78" t="s">
        <v>12</v>
      </c>
      <c r="I82" s="14" t="s">
        <v>150</v>
      </c>
    </row>
    <row r="83" spans="1:9" s="8" customFormat="1" ht="23.25" customHeight="1">
      <c r="A83" s="12"/>
      <c r="B83" s="75"/>
      <c r="C83" s="16"/>
      <c r="D83" s="16"/>
      <c r="E83" s="12"/>
      <c r="F83" s="77"/>
      <c r="G83" s="77"/>
      <c r="H83" s="78"/>
      <c r="I83" s="14" t="s">
        <v>148</v>
      </c>
    </row>
    <row r="84" spans="1:9" s="8" customFormat="1" ht="23.25" customHeight="1">
      <c r="A84" s="12"/>
      <c r="B84" s="75"/>
      <c r="C84" s="16"/>
      <c r="D84" s="16"/>
      <c r="E84" s="12"/>
      <c r="F84" s="22"/>
      <c r="G84" s="14"/>
      <c r="H84" s="78"/>
      <c r="I84" s="14"/>
    </row>
    <row r="85" spans="1:9" s="8" customFormat="1" ht="23.25" customHeight="1">
      <c r="A85" s="12"/>
      <c r="B85" s="75"/>
      <c r="C85" s="16"/>
      <c r="D85" s="16"/>
      <c r="E85" s="12"/>
      <c r="F85" s="22" t="s">
        <v>11</v>
      </c>
      <c r="G85" s="19" t="s">
        <v>11</v>
      </c>
      <c r="H85" s="78"/>
      <c r="I85" s="14"/>
    </row>
    <row r="86" spans="1:9" ht="22.5" customHeight="1">
      <c r="A86" s="9"/>
      <c r="B86" s="76"/>
      <c r="C86" s="17"/>
      <c r="D86" s="17"/>
      <c r="E86" s="10"/>
      <c r="F86" s="17">
        <f>D82</f>
        <v>14800</v>
      </c>
      <c r="G86" s="17">
        <f>F86</f>
        <v>14800</v>
      </c>
      <c r="H86" s="79"/>
      <c r="I86" s="10"/>
    </row>
    <row r="87" spans="1:9" ht="6" customHeight="1">
      <c r="A87" s="11"/>
      <c r="B87" s="13"/>
      <c r="C87" s="15"/>
      <c r="D87" s="18"/>
      <c r="E87" s="11"/>
      <c r="F87" s="15"/>
      <c r="G87" s="15"/>
      <c r="H87" s="13"/>
      <c r="I87" s="11"/>
    </row>
    <row r="88" spans="1:9" s="8" customFormat="1" ht="23.25" customHeight="1">
      <c r="A88" s="12">
        <v>13</v>
      </c>
      <c r="B88" s="75" t="s">
        <v>155</v>
      </c>
      <c r="C88" s="16">
        <v>15160</v>
      </c>
      <c r="D88" s="16">
        <v>15160</v>
      </c>
      <c r="E88" s="12" t="s">
        <v>10</v>
      </c>
      <c r="F88" s="77" t="s">
        <v>32</v>
      </c>
      <c r="G88" s="77" t="str">
        <f>F88</f>
        <v>บริษัท นวภัทร สเตชั่นเนอรี่ จำกัด</v>
      </c>
      <c r="H88" s="78" t="s">
        <v>12</v>
      </c>
      <c r="I88" s="14" t="s">
        <v>154</v>
      </c>
    </row>
    <row r="89" spans="1:9" s="8" customFormat="1" ht="23.25" customHeight="1">
      <c r="A89" s="12"/>
      <c r="B89" s="75"/>
      <c r="C89" s="16"/>
      <c r="D89" s="16"/>
      <c r="E89" s="12"/>
      <c r="F89" s="77"/>
      <c r="G89" s="77"/>
      <c r="H89" s="78"/>
      <c r="I89" s="14" t="s">
        <v>148</v>
      </c>
    </row>
    <row r="90" spans="1:9" s="8" customFormat="1" ht="23.25" customHeight="1">
      <c r="A90" s="12"/>
      <c r="B90" s="75"/>
      <c r="C90" s="16"/>
      <c r="D90" s="16"/>
      <c r="E90" s="12"/>
      <c r="F90" s="22"/>
      <c r="G90" s="14"/>
      <c r="H90" s="78"/>
      <c r="I90" s="14"/>
    </row>
    <row r="91" spans="1:9" s="8" customFormat="1" ht="23.25" customHeight="1">
      <c r="A91" s="12"/>
      <c r="B91" s="75"/>
      <c r="C91" s="16"/>
      <c r="D91" s="16"/>
      <c r="E91" s="12"/>
      <c r="F91" s="22" t="s">
        <v>11</v>
      </c>
      <c r="G91" s="19" t="s">
        <v>11</v>
      </c>
      <c r="H91" s="78"/>
      <c r="I91" s="14"/>
    </row>
    <row r="92" spans="1:9" ht="22.5" customHeight="1">
      <c r="A92" s="9"/>
      <c r="B92" s="76"/>
      <c r="C92" s="17"/>
      <c r="D92" s="17"/>
      <c r="E92" s="10"/>
      <c r="F92" s="17">
        <f>D88</f>
        <v>15160</v>
      </c>
      <c r="G92" s="17">
        <f>F92</f>
        <v>15160</v>
      </c>
      <c r="H92" s="79"/>
      <c r="I92" s="10"/>
    </row>
    <row r="96" spans="1:9" ht="25.5" customHeight="1">
      <c r="A96" s="74" t="s">
        <v>18</v>
      </c>
      <c r="B96" s="74"/>
      <c r="C96" s="74"/>
      <c r="D96" s="74"/>
      <c r="E96" s="74"/>
      <c r="F96" s="74"/>
      <c r="G96" s="74"/>
      <c r="H96" s="74"/>
      <c r="I96" s="74"/>
    </row>
    <row r="97" spans="1:9" ht="66.75" customHeight="1">
      <c r="A97" s="4" t="s">
        <v>1</v>
      </c>
      <c r="B97" s="5" t="s">
        <v>2</v>
      </c>
      <c r="C97" s="6" t="s">
        <v>4</v>
      </c>
      <c r="D97" s="7" t="s">
        <v>3</v>
      </c>
      <c r="E97" s="4" t="s">
        <v>5</v>
      </c>
      <c r="F97" s="6" t="s">
        <v>6</v>
      </c>
      <c r="G97" s="6" t="s">
        <v>7</v>
      </c>
      <c r="H97" s="5" t="s">
        <v>8</v>
      </c>
      <c r="I97" s="4" t="s">
        <v>9</v>
      </c>
    </row>
    <row r="98" spans="1:9" ht="6" customHeight="1">
      <c r="A98" s="11"/>
      <c r="B98" s="13"/>
      <c r="C98" s="15"/>
      <c r="D98" s="18"/>
      <c r="E98" s="11"/>
      <c r="F98" s="15"/>
      <c r="G98" s="15"/>
      <c r="H98" s="13"/>
      <c r="I98" s="11"/>
    </row>
    <row r="99" spans="1:9" s="8" customFormat="1" ht="23.25" customHeight="1">
      <c r="A99" s="12">
        <v>14</v>
      </c>
      <c r="B99" s="75" t="s">
        <v>151</v>
      </c>
      <c r="C99" s="16">
        <v>4200</v>
      </c>
      <c r="D99" s="16">
        <v>4200</v>
      </c>
      <c r="E99" s="12" t="s">
        <v>10</v>
      </c>
      <c r="F99" s="77" t="s">
        <v>32</v>
      </c>
      <c r="G99" s="77" t="str">
        <f>F99</f>
        <v>บริษัท นวภัทร สเตชั่นเนอรี่ จำกัด</v>
      </c>
      <c r="H99" s="78" t="s">
        <v>12</v>
      </c>
      <c r="I99" s="14" t="s">
        <v>152</v>
      </c>
    </row>
    <row r="100" spans="1:9" s="8" customFormat="1" ht="23.25" customHeight="1">
      <c r="A100" s="12"/>
      <c r="B100" s="75"/>
      <c r="C100" s="16"/>
      <c r="D100" s="16"/>
      <c r="E100" s="12"/>
      <c r="F100" s="77"/>
      <c r="G100" s="77"/>
      <c r="H100" s="78"/>
      <c r="I100" s="14" t="s">
        <v>153</v>
      </c>
    </row>
    <row r="101" spans="1:9" s="8" customFormat="1" ht="23.25" customHeight="1">
      <c r="A101" s="12"/>
      <c r="B101" s="75"/>
      <c r="C101" s="16"/>
      <c r="D101" s="16"/>
      <c r="E101" s="12"/>
      <c r="F101" s="22"/>
      <c r="G101" s="14"/>
      <c r="H101" s="78"/>
      <c r="I101" s="14"/>
    </row>
    <row r="102" spans="1:9" s="8" customFormat="1" ht="23.25" customHeight="1">
      <c r="A102" s="12"/>
      <c r="B102" s="75"/>
      <c r="C102" s="16"/>
      <c r="D102" s="16"/>
      <c r="E102" s="12"/>
      <c r="F102" s="22" t="s">
        <v>11</v>
      </c>
      <c r="G102" s="19" t="s">
        <v>11</v>
      </c>
      <c r="H102" s="78"/>
      <c r="I102" s="14"/>
    </row>
    <row r="103" spans="1:9" ht="22.5" customHeight="1">
      <c r="A103" s="9"/>
      <c r="B103" s="76"/>
      <c r="C103" s="17"/>
      <c r="D103" s="17"/>
      <c r="E103" s="10"/>
      <c r="F103" s="17">
        <f>D99</f>
        <v>4200</v>
      </c>
      <c r="G103" s="17">
        <f>F103</f>
        <v>4200</v>
      </c>
      <c r="H103" s="79"/>
      <c r="I103" s="10"/>
    </row>
    <row r="104" spans="1:9" ht="6" customHeight="1">
      <c r="A104" s="11"/>
      <c r="B104" s="13"/>
      <c r="C104" s="15"/>
      <c r="D104" s="18"/>
      <c r="E104" s="11"/>
      <c r="F104" s="15"/>
      <c r="G104" s="15"/>
      <c r="H104" s="13"/>
      <c r="I104" s="11"/>
    </row>
    <row r="105" spans="1:9" s="8" customFormat="1" ht="23.25" customHeight="1">
      <c r="A105" s="12">
        <v>15</v>
      </c>
      <c r="B105" s="75" t="s">
        <v>156</v>
      </c>
      <c r="C105" s="16">
        <v>73900</v>
      </c>
      <c r="D105" s="16">
        <v>73900</v>
      </c>
      <c r="E105" s="12" t="s">
        <v>10</v>
      </c>
      <c r="F105" s="77" t="s">
        <v>157</v>
      </c>
      <c r="G105" s="77" t="str">
        <f>F105</f>
        <v xml:space="preserve">	ประทุมมาสปอร์ต</v>
      </c>
      <c r="H105" s="78" t="s">
        <v>12</v>
      </c>
      <c r="I105" s="14" t="s">
        <v>158</v>
      </c>
    </row>
    <row r="106" spans="1:9" s="8" customFormat="1" ht="23.25" customHeight="1">
      <c r="A106" s="12"/>
      <c r="B106" s="75"/>
      <c r="C106" s="16"/>
      <c r="D106" s="16"/>
      <c r="E106" s="12"/>
      <c r="F106" s="77"/>
      <c r="G106" s="77"/>
      <c r="H106" s="78"/>
      <c r="I106" s="14" t="s">
        <v>153</v>
      </c>
    </row>
    <row r="107" spans="1:9" s="8" customFormat="1" ht="23.25" customHeight="1">
      <c r="A107" s="12"/>
      <c r="B107" s="75"/>
      <c r="C107" s="16"/>
      <c r="D107" s="16"/>
      <c r="E107" s="12"/>
      <c r="F107" s="22"/>
      <c r="G107" s="14"/>
      <c r="H107" s="78"/>
      <c r="I107" s="14"/>
    </row>
    <row r="108" spans="1:9" s="8" customFormat="1" ht="23.25" customHeight="1">
      <c r="A108" s="12"/>
      <c r="B108" s="75"/>
      <c r="C108" s="16"/>
      <c r="D108" s="16"/>
      <c r="E108" s="12"/>
      <c r="F108" s="22" t="s">
        <v>11</v>
      </c>
      <c r="G108" s="19" t="s">
        <v>11</v>
      </c>
      <c r="H108" s="78"/>
      <c r="I108" s="14"/>
    </row>
    <row r="109" spans="1:9" ht="22.5" customHeight="1">
      <c r="A109" s="9"/>
      <c r="B109" s="76"/>
      <c r="C109" s="17"/>
      <c r="D109" s="17"/>
      <c r="E109" s="10"/>
      <c r="F109" s="17">
        <f>D105</f>
        <v>73900</v>
      </c>
      <c r="G109" s="17">
        <f>F109</f>
        <v>73900</v>
      </c>
      <c r="H109" s="79"/>
      <c r="I109" s="10"/>
    </row>
    <row r="110" spans="1:9" ht="6" customHeight="1">
      <c r="A110" s="11"/>
      <c r="B110" s="13"/>
      <c r="C110" s="15"/>
      <c r="D110" s="18"/>
      <c r="E110" s="11"/>
      <c r="F110" s="15"/>
      <c r="G110" s="15"/>
      <c r="H110" s="13"/>
      <c r="I110" s="11"/>
    </row>
    <row r="111" spans="1:9" s="8" customFormat="1" ht="23.25" customHeight="1">
      <c r="A111" s="12">
        <v>16</v>
      </c>
      <c r="B111" s="75" t="s">
        <v>159</v>
      </c>
      <c r="C111" s="16">
        <v>35742.99</v>
      </c>
      <c r="D111" s="16">
        <v>35742.99</v>
      </c>
      <c r="E111" s="12" t="s">
        <v>10</v>
      </c>
      <c r="F111" s="77" t="s">
        <v>160</v>
      </c>
      <c r="G111" s="77" t="str">
        <f>F111</f>
        <v>สหกรณ์โคนมขอนแก่น  จำกัด</v>
      </c>
      <c r="H111" s="78" t="s">
        <v>12</v>
      </c>
      <c r="I111" s="14" t="s">
        <v>161</v>
      </c>
    </row>
    <row r="112" spans="1:9" s="8" customFormat="1" ht="23.25" customHeight="1">
      <c r="A112" s="12"/>
      <c r="B112" s="75"/>
      <c r="C112" s="16"/>
      <c r="D112" s="16"/>
      <c r="E112" s="12"/>
      <c r="F112" s="77"/>
      <c r="G112" s="77"/>
      <c r="H112" s="78"/>
      <c r="I112" s="14" t="s">
        <v>162</v>
      </c>
    </row>
    <row r="113" spans="1:9" s="8" customFormat="1" ht="23.25" customHeight="1">
      <c r="A113" s="12"/>
      <c r="B113" s="75"/>
      <c r="C113" s="16"/>
      <c r="D113" s="16"/>
      <c r="E113" s="12"/>
      <c r="F113" s="22"/>
      <c r="G113" s="14"/>
      <c r="H113" s="78"/>
      <c r="I113" s="14"/>
    </row>
    <row r="114" spans="1:9" s="8" customFormat="1" ht="23.25" customHeight="1">
      <c r="A114" s="12"/>
      <c r="B114" s="75"/>
      <c r="C114" s="16"/>
      <c r="D114" s="16"/>
      <c r="E114" s="12"/>
      <c r="F114" s="22" t="s">
        <v>11</v>
      </c>
      <c r="G114" s="19" t="s">
        <v>11</v>
      </c>
      <c r="H114" s="78"/>
      <c r="I114" s="14"/>
    </row>
    <row r="115" spans="1:9" ht="22.5" customHeight="1">
      <c r="A115" s="9"/>
      <c r="B115" s="76"/>
      <c r="C115" s="17"/>
      <c r="D115" s="17"/>
      <c r="E115" s="10"/>
      <c r="F115" s="17">
        <f>D111</f>
        <v>35742.99</v>
      </c>
      <c r="G115" s="17">
        <f>F115</f>
        <v>35742.99</v>
      </c>
      <c r="H115" s="79"/>
      <c r="I115" s="10"/>
    </row>
    <row r="119" spans="1:9" ht="25.5" customHeight="1">
      <c r="A119" s="74" t="s">
        <v>165</v>
      </c>
      <c r="B119" s="74"/>
      <c r="C119" s="74"/>
      <c r="D119" s="74"/>
      <c r="E119" s="74"/>
      <c r="F119" s="74"/>
      <c r="G119" s="74"/>
      <c r="H119" s="74"/>
      <c r="I119" s="74"/>
    </row>
    <row r="120" spans="1:9" ht="66.75" customHeight="1">
      <c r="A120" s="4" t="s">
        <v>1</v>
      </c>
      <c r="B120" s="5" t="s">
        <v>2</v>
      </c>
      <c r="C120" s="6" t="s">
        <v>4</v>
      </c>
      <c r="D120" s="7" t="s">
        <v>3</v>
      </c>
      <c r="E120" s="4" t="s">
        <v>5</v>
      </c>
      <c r="F120" s="6" t="s">
        <v>6</v>
      </c>
      <c r="G120" s="6" t="s">
        <v>7</v>
      </c>
      <c r="H120" s="5" t="s">
        <v>8</v>
      </c>
      <c r="I120" s="4" t="s">
        <v>9</v>
      </c>
    </row>
    <row r="121" spans="1:9" ht="6" customHeight="1">
      <c r="A121" s="11"/>
      <c r="B121" s="13"/>
      <c r="C121" s="15"/>
      <c r="D121" s="18"/>
      <c r="E121" s="11"/>
      <c r="F121" s="15"/>
      <c r="G121" s="15"/>
      <c r="H121" s="13"/>
      <c r="I121" s="11"/>
    </row>
    <row r="122" spans="1:9" s="8" customFormat="1" ht="23.25" customHeight="1">
      <c r="A122" s="12">
        <v>17</v>
      </c>
      <c r="B122" s="75" t="s">
        <v>163</v>
      </c>
      <c r="C122" s="16">
        <v>7997.29</v>
      </c>
      <c r="D122" s="16">
        <v>7997.29</v>
      </c>
      <c r="E122" s="12" t="s">
        <v>10</v>
      </c>
      <c r="F122" s="77" t="s">
        <v>160</v>
      </c>
      <c r="G122" s="77" t="str">
        <f>F122</f>
        <v>สหกรณ์โคนมขอนแก่น  จำกัด</v>
      </c>
      <c r="H122" s="78" t="s">
        <v>12</v>
      </c>
      <c r="I122" s="14" t="s">
        <v>164</v>
      </c>
    </row>
    <row r="123" spans="1:9" s="8" customFormat="1" ht="23.25" customHeight="1">
      <c r="A123" s="12"/>
      <c r="B123" s="75"/>
      <c r="C123" s="16"/>
      <c r="D123" s="16"/>
      <c r="E123" s="12"/>
      <c r="F123" s="77"/>
      <c r="G123" s="77"/>
      <c r="H123" s="78"/>
      <c r="I123" s="14" t="s">
        <v>162</v>
      </c>
    </row>
    <row r="124" spans="1:9" s="8" customFormat="1" ht="23.25" customHeight="1">
      <c r="A124" s="12"/>
      <c r="B124" s="75"/>
      <c r="C124" s="16"/>
      <c r="D124" s="16"/>
      <c r="E124" s="12"/>
      <c r="F124" s="22"/>
      <c r="G124" s="14"/>
      <c r="H124" s="78"/>
      <c r="I124" s="14"/>
    </row>
    <row r="125" spans="1:9" s="8" customFormat="1" ht="23.25" customHeight="1">
      <c r="A125" s="12"/>
      <c r="B125" s="75"/>
      <c r="C125" s="16"/>
      <c r="D125" s="16"/>
      <c r="E125" s="12"/>
      <c r="F125" s="22" t="s">
        <v>11</v>
      </c>
      <c r="G125" s="19" t="s">
        <v>11</v>
      </c>
      <c r="H125" s="78"/>
      <c r="I125" s="14"/>
    </row>
    <row r="126" spans="1:9" ht="22.5" customHeight="1">
      <c r="A126" s="9"/>
      <c r="B126" s="76"/>
      <c r="C126" s="17"/>
      <c r="D126" s="17"/>
      <c r="E126" s="10"/>
      <c r="F126" s="17">
        <f>D122</f>
        <v>7997.29</v>
      </c>
      <c r="G126" s="17">
        <f>F126</f>
        <v>7997.29</v>
      </c>
      <c r="H126" s="79"/>
      <c r="I126" s="10"/>
    </row>
    <row r="128" spans="1:9">
      <c r="C128" s="30" t="s">
        <v>9</v>
      </c>
      <c r="D128" s="29" t="s">
        <v>4</v>
      </c>
      <c r="F128" s="29">
        <f>SUM(C5:C126)</f>
        <v>327296.92</v>
      </c>
      <c r="G128" s="29" t="s">
        <v>22</v>
      </c>
    </row>
    <row r="129" spans="4:7">
      <c r="D129" s="29" t="s">
        <v>19</v>
      </c>
      <c r="F129" s="29">
        <f>SUM(D5:D126)</f>
        <v>327296.92</v>
      </c>
      <c r="G129" s="29" t="s">
        <v>22</v>
      </c>
    </row>
    <row r="130" spans="4:7">
      <c r="D130" s="29" t="s">
        <v>20</v>
      </c>
      <c r="F130" s="29">
        <f>SUM(G5:G126)</f>
        <v>327296.92</v>
      </c>
      <c r="G130" s="29" t="s">
        <v>22</v>
      </c>
    </row>
    <row r="131" spans="4:7">
      <c r="D131" s="29" t="s">
        <v>21</v>
      </c>
      <c r="F131" s="29">
        <f>F128-F130</f>
        <v>0</v>
      </c>
      <c r="G131" s="29" t="s">
        <v>22</v>
      </c>
    </row>
    <row r="133" spans="4:7">
      <c r="D133" s="3">
        <f>F128</f>
        <v>327296.92</v>
      </c>
      <c r="F133" s="3">
        <f>F130</f>
        <v>327296.92</v>
      </c>
    </row>
  </sheetData>
  <mergeCells count="72">
    <mergeCell ref="B122:B126"/>
    <mergeCell ref="F122:F123"/>
    <mergeCell ref="G122:G123"/>
    <mergeCell ref="H122:H126"/>
    <mergeCell ref="A26:I26"/>
    <mergeCell ref="A50:I50"/>
    <mergeCell ref="A73:I73"/>
    <mergeCell ref="A96:I96"/>
    <mergeCell ref="A119:I119"/>
    <mergeCell ref="B105:B109"/>
    <mergeCell ref="F105:F106"/>
    <mergeCell ref="G105:G106"/>
    <mergeCell ref="H105:H109"/>
    <mergeCell ref="B111:B115"/>
    <mergeCell ref="F111:F112"/>
    <mergeCell ref="G111:G112"/>
    <mergeCell ref="H111:H115"/>
    <mergeCell ref="B66:B70"/>
    <mergeCell ref="F66:F67"/>
    <mergeCell ref="G66:G67"/>
    <mergeCell ref="H66:H70"/>
    <mergeCell ref="B76:B80"/>
    <mergeCell ref="F76:F77"/>
    <mergeCell ref="G76:G77"/>
    <mergeCell ref="H76:H80"/>
    <mergeCell ref="B82:B86"/>
    <mergeCell ref="F82:F83"/>
    <mergeCell ref="G82:G83"/>
    <mergeCell ref="H82:H86"/>
    <mergeCell ref="B99:B103"/>
    <mergeCell ref="F99:F100"/>
    <mergeCell ref="G99:G100"/>
    <mergeCell ref="B53:B58"/>
    <mergeCell ref="F53:F54"/>
    <mergeCell ref="G53:G54"/>
    <mergeCell ref="H53:H58"/>
    <mergeCell ref="F39:F40"/>
    <mergeCell ref="G39:G40"/>
    <mergeCell ref="F44:F45"/>
    <mergeCell ref="G44:G45"/>
    <mergeCell ref="B39:B42"/>
    <mergeCell ref="B17:B20"/>
    <mergeCell ref="B29:B32"/>
    <mergeCell ref="F29:F30"/>
    <mergeCell ref="G29:G30"/>
    <mergeCell ref="H17:H20"/>
    <mergeCell ref="H29:H32"/>
    <mergeCell ref="A1:I1"/>
    <mergeCell ref="A2:I2"/>
    <mergeCell ref="A3:I3"/>
    <mergeCell ref="B12:B15"/>
    <mergeCell ref="H12:H15"/>
    <mergeCell ref="B6:B10"/>
    <mergeCell ref="F6:F7"/>
    <mergeCell ref="G6:G7"/>
    <mergeCell ref="H6:H10"/>
    <mergeCell ref="B34:B37"/>
    <mergeCell ref="F34:F35"/>
    <mergeCell ref="G34:G35"/>
    <mergeCell ref="H34:H37"/>
    <mergeCell ref="H99:H103"/>
    <mergeCell ref="B88:B92"/>
    <mergeCell ref="F88:F89"/>
    <mergeCell ref="G88:G89"/>
    <mergeCell ref="H88:H92"/>
    <mergeCell ref="B60:B64"/>
    <mergeCell ref="F60:F61"/>
    <mergeCell ref="G60:G61"/>
    <mergeCell ref="H60:H64"/>
    <mergeCell ref="H39:H42"/>
    <mergeCell ref="B44:B47"/>
    <mergeCell ref="H44:H47"/>
  </mergeCells>
  <pageMargins left="0.63" right="0.2" top="0.68" bottom="0.51" header="0.28999999999999998" footer="0.2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1D404-958C-4026-8443-A04C20498B71}">
  <dimension ref="A1:I63"/>
  <sheetViews>
    <sheetView topLeftCell="A55" zoomScale="110" zoomScaleNormal="110" workbookViewId="0">
      <selection activeCell="F64" sqref="F64"/>
    </sheetView>
  </sheetViews>
  <sheetFormatPr defaultColWidth="9" defaultRowHeight="18"/>
  <cols>
    <col min="1" max="1" width="4.44140625" style="2" customWidth="1"/>
    <col min="2" max="2" width="23.33203125" style="1" customWidth="1"/>
    <col min="3" max="3" width="15" style="3" customWidth="1"/>
    <col min="4" max="4" width="14.21875" style="3" customWidth="1"/>
    <col min="5" max="5" width="10.44140625" style="1" customWidth="1"/>
    <col min="6" max="6" width="17.44140625" style="3" customWidth="1"/>
    <col min="7" max="7" width="17.33203125" style="3" customWidth="1"/>
    <col min="8" max="8" width="10.6640625" style="1" customWidth="1"/>
    <col min="9" max="9" width="18.109375" style="1" customWidth="1"/>
    <col min="10" max="16384" width="9" style="1"/>
  </cols>
  <sheetData>
    <row r="1" spans="1:9">
      <c r="A1" s="80" t="s">
        <v>166</v>
      </c>
      <c r="B1" s="80"/>
      <c r="C1" s="80"/>
      <c r="D1" s="80"/>
      <c r="E1" s="80"/>
      <c r="F1" s="80"/>
      <c r="G1" s="80"/>
      <c r="H1" s="80"/>
      <c r="I1" s="80"/>
    </row>
    <row r="2" spans="1:9">
      <c r="A2" s="80" t="s">
        <v>0</v>
      </c>
      <c r="B2" s="80"/>
      <c r="C2" s="80"/>
      <c r="D2" s="80"/>
      <c r="E2" s="80"/>
      <c r="F2" s="80"/>
      <c r="G2" s="80"/>
      <c r="H2" s="80"/>
      <c r="I2" s="80"/>
    </row>
    <row r="3" spans="1:9">
      <c r="A3" s="81" t="s">
        <v>167</v>
      </c>
      <c r="B3" s="81"/>
      <c r="C3" s="81"/>
      <c r="D3" s="81"/>
      <c r="E3" s="81"/>
      <c r="F3" s="81"/>
      <c r="G3" s="81"/>
      <c r="H3" s="81"/>
      <c r="I3" s="81"/>
    </row>
    <row r="4" spans="1:9" ht="66.75" customHeight="1">
      <c r="A4" s="4" t="s">
        <v>1</v>
      </c>
      <c r="B4" s="5" t="s">
        <v>2</v>
      </c>
      <c r="C4" s="6" t="s">
        <v>4</v>
      </c>
      <c r="D4" s="7" t="s">
        <v>3</v>
      </c>
      <c r="E4" s="4" t="s">
        <v>5</v>
      </c>
      <c r="F4" s="6" t="s">
        <v>6</v>
      </c>
      <c r="G4" s="6" t="s">
        <v>7</v>
      </c>
      <c r="H4" s="5" t="s">
        <v>8</v>
      </c>
      <c r="I4" s="4" t="s">
        <v>9</v>
      </c>
    </row>
    <row r="5" spans="1:9" ht="6" customHeight="1">
      <c r="A5" s="11"/>
      <c r="B5" s="13"/>
      <c r="C5" s="15"/>
      <c r="D5" s="18"/>
      <c r="E5" s="11"/>
      <c r="F5" s="15"/>
      <c r="G5" s="15"/>
      <c r="H5" s="13"/>
      <c r="I5" s="11"/>
    </row>
    <row r="6" spans="1:9" s="8" customFormat="1" ht="23.25" customHeight="1">
      <c r="A6" s="12">
        <v>1</v>
      </c>
      <c r="B6" s="75" t="s">
        <v>171</v>
      </c>
      <c r="C6" s="16">
        <v>34800</v>
      </c>
      <c r="D6" s="16">
        <v>34800</v>
      </c>
      <c r="E6" s="12" t="s">
        <v>10</v>
      </c>
      <c r="F6" s="21" t="s">
        <v>172</v>
      </c>
      <c r="G6" s="25" t="str">
        <f>F6</f>
        <v>นายเปีย เชื้อสาทุม</v>
      </c>
      <c r="H6" s="78" t="s">
        <v>12</v>
      </c>
      <c r="I6" s="14" t="s">
        <v>173</v>
      </c>
    </row>
    <row r="7" spans="1:9" s="8" customFormat="1" ht="23.25" customHeight="1">
      <c r="A7" s="12"/>
      <c r="B7" s="75"/>
      <c r="C7" s="16"/>
      <c r="D7" s="16"/>
      <c r="E7" s="12"/>
      <c r="F7" s="22"/>
      <c r="G7" s="20"/>
      <c r="H7" s="78"/>
      <c r="I7" s="14" t="s">
        <v>170</v>
      </c>
    </row>
    <row r="8" spans="1:9" s="8" customFormat="1" ht="23.25" customHeight="1">
      <c r="A8" s="12"/>
      <c r="B8" s="75"/>
      <c r="C8" s="16"/>
      <c r="D8" s="16"/>
      <c r="E8" s="12"/>
      <c r="F8" s="22" t="s">
        <v>11</v>
      </c>
      <c r="G8" s="19" t="s">
        <v>11</v>
      </c>
      <c r="H8" s="78"/>
      <c r="I8" s="14"/>
    </row>
    <row r="9" spans="1:9" ht="22.5" customHeight="1">
      <c r="A9" s="9"/>
      <c r="B9" s="76"/>
      <c r="C9" s="17"/>
      <c r="D9" s="17"/>
      <c r="E9" s="10"/>
      <c r="F9" s="17">
        <f>D6</f>
        <v>34800</v>
      </c>
      <c r="G9" s="17">
        <f>F9</f>
        <v>34800</v>
      </c>
      <c r="H9" s="79"/>
      <c r="I9" s="10"/>
    </row>
    <row r="10" spans="1:9" ht="6" customHeight="1">
      <c r="A10" s="11"/>
      <c r="B10" s="13"/>
      <c r="C10" s="15"/>
      <c r="D10" s="18"/>
      <c r="E10" s="11"/>
      <c r="F10" s="15"/>
      <c r="G10" s="15"/>
      <c r="H10" s="13"/>
      <c r="I10" s="11"/>
    </row>
    <row r="11" spans="1:9" s="8" customFormat="1" ht="23.25" customHeight="1">
      <c r="A11" s="12">
        <v>2</v>
      </c>
      <c r="B11" s="75" t="s">
        <v>168</v>
      </c>
      <c r="C11" s="16">
        <v>34800</v>
      </c>
      <c r="D11" s="16">
        <v>34800</v>
      </c>
      <c r="E11" s="12" t="s">
        <v>10</v>
      </c>
      <c r="F11" s="21" t="s">
        <v>98</v>
      </c>
      <c r="G11" s="25" t="str">
        <f>F11</f>
        <v>นายศักดา พรมสา</v>
      </c>
      <c r="H11" s="78" t="s">
        <v>12</v>
      </c>
      <c r="I11" s="14" t="s">
        <v>169</v>
      </c>
    </row>
    <row r="12" spans="1:9" s="8" customFormat="1" ht="23.25" customHeight="1">
      <c r="A12" s="12"/>
      <c r="B12" s="75"/>
      <c r="C12" s="16"/>
      <c r="D12" s="16"/>
      <c r="E12" s="12"/>
      <c r="F12" s="22"/>
      <c r="G12" s="20"/>
      <c r="H12" s="78"/>
      <c r="I12" s="14" t="s">
        <v>170</v>
      </c>
    </row>
    <row r="13" spans="1:9" s="8" customFormat="1" ht="23.25" customHeight="1">
      <c r="A13" s="12"/>
      <c r="B13" s="75"/>
      <c r="C13" s="16"/>
      <c r="D13" s="16"/>
      <c r="E13" s="12"/>
      <c r="F13" s="22" t="s">
        <v>11</v>
      </c>
      <c r="G13" s="19" t="s">
        <v>11</v>
      </c>
      <c r="H13" s="78"/>
      <c r="I13" s="14"/>
    </row>
    <row r="14" spans="1:9" ht="22.5" customHeight="1">
      <c r="A14" s="9"/>
      <c r="B14" s="76"/>
      <c r="C14" s="17"/>
      <c r="D14" s="17"/>
      <c r="E14" s="10"/>
      <c r="F14" s="17">
        <f>D11</f>
        <v>34800</v>
      </c>
      <c r="G14" s="17">
        <f>F14</f>
        <v>34800</v>
      </c>
      <c r="H14" s="79"/>
      <c r="I14" s="10"/>
    </row>
    <row r="15" spans="1:9" ht="6" customHeight="1">
      <c r="A15" s="11"/>
      <c r="B15" s="13"/>
      <c r="C15" s="15"/>
      <c r="D15" s="18"/>
      <c r="E15" s="11"/>
      <c r="F15" s="15"/>
      <c r="G15" s="15"/>
      <c r="H15" s="13"/>
      <c r="I15" s="11"/>
    </row>
    <row r="16" spans="1:9" s="8" customFormat="1" ht="23.25" customHeight="1">
      <c r="A16" s="12">
        <v>3</v>
      </c>
      <c r="B16" s="75" t="s">
        <v>194</v>
      </c>
      <c r="C16" s="16">
        <v>1650</v>
      </c>
      <c r="D16" s="16">
        <v>1650</v>
      </c>
      <c r="E16" s="12" t="s">
        <v>10</v>
      </c>
      <c r="F16" s="77" t="s">
        <v>27</v>
      </c>
      <c r="G16" s="77" t="str">
        <f>F16</f>
        <v>สาริกาป้ายสวย</v>
      </c>
      <c r="H16" s="78" t="s">
        <v>12</v>
      </c>
      <c r="I16" s="14" t="s">
        <v>174</v>
      </c>
    </row>
    <row r="17" spans="1:9" s="8" customFormat="1" ht="23.25" customHeight="1">
      <c r="A17" s="12"/>
      <c r="B17" s="75"/>
      <c r="C17" s="16"/>
      <c r="D17" s="16"/>
      <c r="E17" s="12"/>
      <c r="F17" s="77"/>
      <c r="G17" s="77"/>
      <c r="H17" s="78"/>
      <c r="I17" s="14" t="s">
        <v>175</v>
      </c>
    </row>
    <row r="18" spans="1:9" s="8" customFormat="1" ht="23.25" customHeight="1">
      <c r="A18" s="12"/>
      <c r="B18" s="75"/>
      <c r="C18" s="16"/>
      <c r="D18" s="16"/>
      <c r="E18" s="12"/>
      <c r="F18" s="22" t="s">
        <v>11</v>
      </c>
      <c r="G18" s="19" t="s">
        <v>11</v>
      </c>
      <c r="H18" s="78"/>
      <c r="I18" s="14"/>
    </row>
    <row r="19" spans="1:9" ht="22.5" customHeight="1">
      <c r="A19" s="9"/>
      <c r="B19" s="76"/>
      <c r="C19" s="17"/>
      <c r="D19" s="17"/>
      <c r="E19" s="10"/>
      <c r="F19" s="17">
        <f>D16</f>
        <v>1650</v>
      </c>
      <c r="G19" s="17">
        <f>F19</f>
        <v>1650</v>
      </c>
      <c r="H19" s="79"/>
      <c r="I19" s="10"/>
    </row>
    <row r="20" spans="1:9" ht="6" customHeight="1">
      <c r="A20" s="11"/>
      <c r="B20" s="13"/>
      <c r="C20" s="15"/>
      <c r="D20" s="18"/>
      <c r="E20" s="11"/>
      <c r="F20" s="15"/>
      <c r="G20" s="15"/>
      <c r="H20" s="13"/>
      <c r="I20" s="11"/>
    </row>
    <row r="21" spans="1:9" s="8" customFormat="1" ht="23.25" customHeight="1">
      <c r="A21" s="12">
        <v>4</v>
      </c>
      <c r="B21" s="75" t="s">
        <v>176</v>
      </c>
      <c r="C21" s="16">
        <v>5000</v>
      </c>
      <c r="D21" s="16">
        <v>5000</v>
      </c>
      <c r="E21" s="12" t="s">
        <v>10</v>
      </c>
      <c r="F21" s="86" t="s">
        <v>125</v>
      </c>
      <c r="G21" s="86" t="str">
        <f>F21</f>
        <v>นายพนมพร พ่อนามแดง</v>
      </c>
      <c r="H21" s="78" t="s">
        <v>12</v>
      </c>
      <c r="I21" s="14" t="s">
        <v>177</v>
      </c>
    </row>
    <row r="22" spans="1:9" s="8" customFormat="1" ht="23.25" customHeight="1">
      <c r="A22" s="12"/>
      <c r="B22" s="75"/>
      <c r="C22" s="16"/>
      <c r="D22" s="16"/>
      <c r="E22" s="12"/>
      <c r="F22" s="86"/>
      <c r="G22" s="86"/>
      <c r="H22" s="78"/>
      <c r="I22" s="14" t="s">
        <v>175</v>
      </c>
    </row>
    <row r="23" spans="1:9" s="8" customFormat="1" ht="23.25" customHeight="1">
      <c r="A23" s="12"/>
      <c r="B23" s="75"/>
      <c r="C23" s="16"/>
      <c r="D23" s="16"/>
      <c r="E23" s="12"/>
      <c r="F23" s="22" t="s">
        <v>11</v>
      </c>
      <c r="G23" s="19" t="s">
        <v>11</v>
      </c>
      <c r="H23" s="78"/>
      <c r="I23" s="14"/>
    </row>
    <row r="24" spans="1:9" ht="22.5" customHeight="1">
      <c r="A24" s="9"/>
      <c r="B24" s="76"/>
      <c r="C24" s="17"/>
      <c r="D24" s="17"/>
      <c r="E24" s="10"/>
      <c r="F24" s="17">
        <v>5000</v>
      </c>
      <c r="G24" s="17">
        <f>F24</f>
        <v>5000</v>
      </c>
      <c r="H24" s="79"/>
      <c r="I24" s="10"/>
    </row>
    <row r="25" spans="1:9" ht="25.5" customHeight="1">
      <c r="A25" s="74" t="s">
        <v>13</v>
      </c>
      <c r="B25" s="74"/>
      <c r="C25" s="74"/>
      <c r="D25" s="74"/>
      <c r="E25" s="74"/>
      <c r="F25" s="74"/>
      <c r="G25" s="74"/>
      <c r="H25" s="74"/>
      <c r="I25" s="74"/>
    </row>
    <row r="26" spans="1:9" ht="66.75" customHeight="1">
      <c r="A26" s="4" t="s">
        <v>1</v>
      </c>
      <c r="B26" s="5" t="s">
        <v>2</v>
      </c>
      <c r="C26" s="6" t="s">
        <v>4</v>
      </c>
      <c r="D26" s="7" t="s">
        <v>3</v>
      </c>
      <c r="E26" s="4" t="s">
        <v>5</v>
      </c>
      <c r="F26" s="6" t="s">
        <v>6</v>
      </c>
      <c r="G26" s="6" t="s">
        <v>7</v>
      </c>
      <c r="H26" s="5" t="s">
        <v>8</v>
      </c>
      <c r="I26" s="4" t="s">
        <v>9</v>
      </c>
    </row>
    <row r="27" spans="1:9" ht="6" customHeight="1">
      <c r="A27" s="11"/>
      <c r="B27" s="13"/>
      <c r="C27" s="15"/>
      <c r="D27" s="18"/>
      <c r="E27" s="11"/>
      <c r="F27" s="15"/>
      <c r="G27" s="15"/>
      <c r="H27" s="13"/>
      <c r="I27" s="11"/>
    </row>
    <row r="28" spans="1:9" s="8" customFormat="1" ht="23.25" customHeight="1">
      <c r="A28" s="12">
        <v>5</v>
      </c>
      <c r="B28" s="75" t="s">
        <v>178</v>
      </c>
      <c r="C28" s="16">
        <v>11000</v>
      </c>
      <c r="D28" s="16">
        <v>11000</v>
      </c>
      <c r="E28" s="12" t="s">
        <v>10</v>
      </c>
      <c r="F28" s="77" t="s">
        <v>179</v>
      </c>
      <c r="G28" s="77" t="str">
        <f>F28</f>
        <v>ห้างหุ้นส่วนจำกัด โชคชัยยางยนต์ นครพนม</v>
      </c>
      <c r="H28" s="78" t="s">
        <v>12</v>
      </c>
      <c r="I28" s="14" t="s">
        <v>184</v>
      </c>
    </row>
    <row r="29" spans="1:9" s="8" customFormat="1" ht="23.25" customHeight="1">
      <c r="A29" s="12"/>
      <c r="B29" s="75"/>
      <c r="C29" s="16"/>
      <c r="D29" s="16"/>
      <c r="E29" s="12"/>
      <c r="F29" s="77"/>
      <c r="G29" s="77"/>
      <c r="H29" s="78"/>
      <c r="I29" s="31" t="s">
        <v>180</v>
      </c>
    </row>
    <row r="30" spans="1:9" s="8" customFormat="1" ht="23.25" customHeight="1">
      <c r="A30" s="12"/>
      <c r="B30" s="75"/>
      <c r="C30" s="16"/>
      <c r="D30" s="16"/>
      <c r="E30" s="12"/>
      <c r="F30" s="22" t="s">
        <v>11</v>
      </c>
      <c r="G30" s="19" t="s">
        <v>11</v>
      </c>
      <c r="H30" s="78"/>
      <c r="I30" s="14"/>
    </row>
    <row r="31" spans="1:9" ht="22.5" customHeight="1">
      <c r="A31" s="9"/>
      <c r="B31" s="76"/>
      <c r="C31" s="17"/>
      <c r="D31" s="17"/>
      <c r="E31" s="10"/>
      <c r="F31" s="17">
        <f>D28</f>
        <v>11000</v>
      </c>
      <c r="G31" s="17">
        <f>F31</f>
        <v>11000</v>
      </c>
      <c r="H31" s="79"/>
      <c r="I31" s="10"/>
    </row>
    <row r="32" spans="1:9" ht="6" customHeight="1">
      <c r="A32" s="11"/>
      <c r="B32" s="13"/>
      <c r="C32" s="15"/>
      <c r="D32" s="18"/>
      <c r="E32" s="11"/>
      <c r="F32" s="15"/>
      <c r="G32" s="15"/>
      <c r="H32" s="13"/>
      <c r="I32" s="11"/>
    </row>
    <row r="33" spans="1:9" s="8" customFormat="1" ht="23.25" customHeight="1">
      <c r="A33" s="12">
        <v>6</v>
      </c>
      <c r="B33" s="75" t="s">
        <v>181</v>
      </c>
      <c r="C33" s="16">
        <v>3150</v>
      </c>
      <c r="D33" s="16">
        <v>3150</v>
      </c>
      <c r="E33" s="12" t="s">
        <v>10</v>
      </c>
      <c r="F33" s="21" t="s">
        <v>27</v>
      </c>
      <c r="G33" s="25" t="str">
        <f>F33</f>
        <v>สาริกาป้ายสวย</v>
      </c>
      <c r="H33" s="78" t="s">
        <v>12</v>
      </c>
      <c r="I33" s="14" t="s">
        <v>182</v>
      </c>
    </row>
    <row r="34" spans="1:9" s="8" customFormat="1" ht="23.25" customHeight="1">
      <c r="A34" s="12"/>
      <c r="B34" s="75"/>
      <c r="C34" s="16"/>
      <c r="D34" s="16"/>
      <c r="E34" s="12"/>
      <c r="F34" s="22"/>
      <c r="G34" s="20"/>
      <c r="H34" s="78"/>
      <c r="I34" s="28" t="s">
        <v>183</v>
      </c>
    </row>
    <row r="35" spans="1:9" s="8" customFormat="1" ht="23.25" customHeight="1">
      <c r="A35" s="12"/>
      <c r="B35" s="75"/>
      <c r="C35" s="16"/>
      <c r="D35" s="16"/>
      <c r="E35" s="12"/>
      <c r="F35" s="22" t="s">
        <v>11</v>
      </c>
      <c r="G35" s="19" t="s">
        <v>11</v>
      </c>
      <c r="H35" s="78"/>
      <c r="I35" s="14"/>
    </row>
    <row r="36" spans="1:9" ht="22.5" customHeight="1">
      <c r="A36" s="9"/>
      <c r="B36" s="76"/>
      <c r="C36" s="17"/>
      <c r="D36" s="17"/>
      <c r="E36" s="10"/>
      <c r="F36" s="17">
        <f>D33</f>
        <v>3150</v>
      </c>
      <c r="G36" s="17">
        <f>F36</f>
        <v>3150</v>
      </c>
      <c r="H36" s="79"/>
      <c r="I36" s="10"/>
    </row>
    <row r="37" spans="1:9" ht="6" customHeight="1">
      <c r="A37" s="11"/>
      <c r="B37" s="13"/>
      <c r="C37" s="15"/>
      <c r="D37" s="18"/>
      <c r="E37" s="11"/>
      <c r="F37" s="15"/>
      <c r="G37" s="15"/>
      <c r="H37" s="13"/>
      <c r="I37" s="11"/>
    </row>
    <row r="38" spans="1:9" s="8" customFormat="1" ht="23.25" customHeight="1">
      <c r="A38" s="12">
        <v>7</v>
      </c>
      <c r="B38" s="75" t="s">
        <v>190</v>
      </c>
      <c r="C38" s="16">
        <v>490000</v>
      </c>
      <c r="D38" s="16">
        <v>543972.43000000005</v>
      </c>
      <c r="E38" s="12" t="s">
        <v>10</v>
      </c>
      <c r="F38" s="77" t="s">
        <v>191</v>
      </c>
      <c r="G38" s="77" t="str">
        <f>F38</f>
        <v>ห้างหุ้นส่วนจำกัด บัญชาศรีสงครามก่อสร้าง</v>
      </c>
      <c r="H38" s="78" t="s">
        <v>12</v>
      </c>
      <c r="I38" s="28" t="s">
        <v>192</v>
      </c>
    </row>
    <row r="39" spans="1:9" s="8" customFormat="1" ht="23.25" customHeight="1">
      <c r="A39" s="12"/>
      <c r="B39" s="75"/>
      <c r="C39" s="16"/>
      <c r="D39" s="16"/>
      <c r="E39" s="12"/>
      <c r="F39" s="77"/>
      <c r="G39" s="77"/>
      <c r="H39" s="78"/>
      <c r="I39" s="28" t="s">
        <v>193</v>
      </c>
    </row>
    <row r="40" spans="1:9" s="8" customFormat="1" ht="23.25" customHeight="1">
      <c r="A40" s="12"/>
      <c r="B40" s="75"/>
      <c r="C40" s="16"/>
      <c r="D40" s="16"/>
      <c r="E40" s="12"/>
      <c r="F40" s="22" t="s">
        <v>11</v>
      </c>
      <c r="G40" s="19" t="s">
        <v>11</v>
      </c>
      <c r="H40" s="78"/>
      <c r="I40" s="14"/>
    </row>
    <row r="41" spans="1:9" ht="22.5" customHeight="1">
      <c r="A41" s="9"/>
      <c r="B41" s="76"/>
      <c r="C41" s="17"/>
      <c r="D41" s="17"/>
      <c r="E41" s="10"/>
      <c r="F41" s="17">
        <v>490000</v>
      </c>
      <c r="G41" s="17">
        <v>489000</v>
      </c>
      <c r="H41" s="79"/>
      <c r="I41" s="10"/>
    </row>
    <row r="42" spans="1:9" ht="6" customHeight="1">
      <c r="A42" s="11"/>
      <c r="B42" s="13"/>
      <c r="C42" s="15"/>
      <c r="D42" s="18"/>
      <c r="E42" s="11"/>
      <c r="F42" s="15"/>
      <c r="G42" s="15"/>
      <c r="H42" s="13"/>
      <c r="I42" s="11"/>
    </row>
    <row r="43" spans="1:9" s="8" customFormat="1" ht="23.25" customHeight="1">
      <c r="A43" s="12">
        <v>8</v>
      </c>
      <c r="B43" s="75" t="s">
        <v>185</v>
      </c>
      <c r="C43" s="16">
        <v>8839.11</v>
      </c>
      <c r="D43" s="16">
        <v>8839.11</v>
      </c>
      <c r="E43" s="12" t="s">
        <v>10</v>
      </c>
      <c r="F43" s="77" t="s">
        <v>70</v>
      </c>
      <c r="G43" s="77" t="str">
        <f>F43</f>
        <v>สหกรณ์โคนมขอนแก่น จำกัด</v>
      </c>
      <c r="H43" s="78" t="s">
        <v>12</v>
      </c>
      <c r="I43" s="14" t="s">
        <v>186</v>
      </c>
    </row>
    <row r="44" spans="1:9" s="8" customFormat="1" ht="23.25" customHeight="1">
      <c r="A44" s="12"/>
      <c r="B44" s="75"/>
      <c r="C44" s="16"/>
      <c r="D44" s="16"/>
      <c r="E44" s="12"/>
      <c r="F44" s="77"/>
      <c r="G44" s="77"/>
      <c r="H44" s="78"/>
      <c r="I44" s="28" t="s">
        <v>187</v>
      </c>
    </row>
    <row r="45" spans="1:9" s="8" customFormat="1" ht="23.25" customHeight="1">
      <c r="A45" s="12"/>
      <c r="B45" s="75"/>
      <c r="C45" s="16"/>
      <c r="D45" s="16"/>
      <c r="E45" s="12"/>
      <c r="F45" s="22"/>
      <c r="G45" s="14"/>
      <c r="H45" s="78"/>
      <c r="I45" s="14"/>
    </row>
    <row r="46" spans="1:9" s="8" customFormat="1" ht="23.25" customHeight="1">
      <c r="A46" s="12"/>
      <c r="B46" s="75"/>
      <c r="C46" s="16"/>
      <c r="D46" s="16"/>
      <c r="E46" s="12"/>
      <c r="F46" s="22" t="s">
        <v>11</v>
      </c>
      <c r="G46" s="19" t="s">
        <v>11</v>
      </c>
      <c r="H46" s="78"/>
      <c r="I46" s="14"/>
    </row>
    <row r="47" spans="1:9" ht="22.5" customHeight="1">
      <c r="A47" s="9"/>
      <c r="B47" s="76"/>
      <c r="C47" s="17"/>
      <c r="D47" s="17"/>
      <c r="E47" s="10"/>
      <c r="F47" s="17">
        <f>D43</f>
        <v>8839.11</v>
      </c>
      <c r="G47" s="17">
        <f>F47</f>
        <v>8839.11</v>
      </c>
      <c r="H47" s="79"/>
      <c r="I47" s="10"/>
    </row>
    <row r="48" spans="1:9" ht="25.5" customHeight="1">
      <c r="A48" s="74"/>
      <c r="B48" s="74"/>
      <c r="C48" s="74"/>
      <c r="D48" s="74"/>
      <c r="E48" s="74"/>
      <c r="F48" s="74"/>
      <c r="G48" s="74"/>
      <c r="H48" s="74"/>
      <c r="I48" s="74"/>
    </row>
    <row r="49" spans="1:9" ht="25.5" customHeight="1">
      <c r="A49" s="74" t="s">
        <v>14</v>
      </c>
      <c r="B49" s="74"/>
      <c r="C49" s="74"/>
      <c r="D49" s="74"/>
      <c r="E49" s="74"/>
      <c r="F49" s="74"/>
      <c r="G49" s="74"/>
      <c r="H49" s="74"/>
      <c r="I49" s="74"/>
    </row>
    <row r="50" spans="1:9" ht="66.75" customHeight="1">
      <c r="A50" s="4" t="s">
        <v>1</v>
      </c>
      <c r="B50" s="5" t="s">
        <v>2</v>
      </c>
      <c r="C50" s="6" t="s">
        <v>4</v>
      </c>
      <c r="D50" s="7" t="s">
        <v>3</v>
      </c>
      <c r="E50" s="4" t="s">
        <v>5</v>
      </c>
      <c r="F50" s="6" t="s">
        <v>6</v>
      </c>
      <c r="G50" s="6" t="s">
        <v>7</v>
      </c>
      <c r="H50" s="5" t="s">
        <v>8</v>
      </c>
      <c r="I50" s="4" t="s">
        <v>9</v>
      </c>
    </row>
    <row r="51" spans="1:9" ht="6" customHeight="1">
      <c r="A51" s="11"/>
      <c r="B51" s="13"/>
      <c r="C51" s="15"/>
      <c r="D51" s="18"/>
      <c r="E51" s="11"/>
      <c r="F51" s="15"/>
      <c r="G51" s="15"/>
      <c r="H51" s="13"/>
      <c r="I51" s="11"/>
    </row>
    <row r="52" spans="1:9" s="8" customFormat="1" ht="23.25" customHeight="1">
      <c r="A52" s="12">
        <v>9</v>
      </c>
      <c r="B52" s="75" t="s">
        <v>188</v>
      </c>
      <c r="C52" s="16">
        <v>39505.410000000003</v>
      </c>
      <c r="D52" s="16">
        <v>39505.410000000003</v>
      </c>
      <c r="E52" s="12" t="s">
        <v>10</v>
      </c>
      <c r="F52" s="77" t="str">
        <f>F43</f>
        <v>สหกรณ์โคนมขอนแก่น จำกัด</v>
      </c>
      <c r="G52" s="77" t="str">
        <f>F52</f>
        <v>สหกรณ์โคนมขอนแก่น จำกัด</v>
      </c>
      <c r="H52" s="78" t="s">
        <v>12</v>
      </c>
      <c r="I52" s="14" t="s">
        <v>189</v>
      </c>
    </row>
    <row r="53" spans="1:9" s="8" customFormat="1" ht="23.25" customHeight="1">
      <c r="A53" s="12"/>
      <c r="B53" s="75"/>
      <c r="C53" s="16"/>
      <c r="D53" s="16"/>
      <c r="E53" s="12"/>
      <c r="F53" s="77"/>
      <c r="G53" s="77"/>
      <c r="H53" s="78"/>
      <c r="I53" s="28" t="s">
        <v>187</v>
      </c>
    </row>
    <row r="54" spans="1:9" s="8" customFormat="1" ht="23.25" customHeight="1">
      <c r="A54" s="12"/>
      <c r="B54" s="75"/>
      <c r="C54" s="16"/>
      <c r="D54" s="16"/>
      <c r="E54" s="12"/>
      <c r="F54" s="22" t="s">
        <v>11</v>
      </c>
      <c r="G54" s="19" t="s">
        <v>11</v>
      </c>
      <c r="H54" s="78"/>
      <c r="I54" s="14"/>
    </row>
    <row r="55" spans="1:9" ht="22.5" customHeight="1">
      <c r="A55" s="9"/>
      <c r="B55" s="76"/>
      <c r="C55" s="17"/>
      <c r="D55" s="17"/>
      <c r="E55" s="10"/>
      <c r="F55" s="17">
        <f>D52</f>
        <v>39505.410000000003</v>
      </c>
      <c r="G55" s="17">
        <f>F55</f>
        <v>39505.410000000003</v>
      </c>
      <c r="H55" s="79"/>
      <c r="I55" s="10"/>
    </row>
    <row r="57" spans="1:9" ht="25.5" customHeight="1">
      <c r="A57" s="74"/>
      <c r="B57" s="74"/>
      <c r="C57" s="74"/>
      <c r="D57" s="74"/>
      <c r="E57" s="74"/>
      <c r="F57" s="74"/>
      <c r="G57" s="74"/>
      <c r="H57" s="74"/>
      <c r="I57" s="74"/>
    </row>
    <row r="58" spans="1:9">
      <c r="C58" s="30" t="s">
        <v>9</v>
      </c>
      <c r="D58" s="29" t="s">
        <v>4</v>
      </c>
      <c r="F58" s="29">
        <f>SUM(C5:C54)</f>
        <v>628744.52</v>
      </c>
      <c r="G58" s="29" t="s">
        <v>22</v>
      </c>
    </row>
    <row r="59" spans="1:9">
      <c r="D59" s="29" t="s">
        <v>19</v>
      </c>
      <c r="F59" s="29">
        <f>SUM(D6:D54)</f>
        <v>682716.95000000007</v>
      </c>
      <c r="G59" s="29" t="s">
        <v>22</v>
      </c>
    </row>
    <row r="60" spans="1:9">
      <c r="D60" s="29" t="s">
        <v>20</v>
      </c>
      <c r="F60" s="29">
        <f>SUM(G9:G55)</f>
        <v>627744.52</v>
      </c>
      <c r="G60" s="29" t="s">
        <v>22</v>
      </c>
    </row>
    <row r="61" spans="1:9">
      <c r="D61" s="29" t="s">
        <v>21</v>
      </c>
      <c r="F61" s="29">
        <f>F58-F60</f>
        <v>1000</v>
      </c>
      <c r="G61" s="29" t="s">
        <v>22</v>
      </c>
    </row>
    <row r="63" spans="1:9">
      <c r="D63" s="3">
        <f>F58</f>
        <v>628744.52</v>
      </c>
      <c r="F63" s="3">
        <f>F60</f>
        <v>627744.52</v>
      </c>
    </row>
  </sheetData>
  <mergeCells count="37">
    <mergeCell ref="A49:I49"/>
    <mergeCell ref="A48:I48"/>
    <mergeCell ref="H28:H31"/>
    <mergeCell ref="B33:B36"/>
    <mergeCell ref="H33:H36"/>
    <mergeCell ref="B43:B47"/>
    <mergeCell ref="F43:F44"/>
    <mergeCell ref="G43:G44"/>
    <mergeCell ref="H43:H47"/>
    <mergeCell ref="B28:B31"/>
    <mergeCell ref="F28:F29"/>
    <mergeCell ref="G28:G29"/>
    <mergeCell ref="B38:B41"/>
    <mergeCell ref="F38:F39"/>
    <mergeCell ref="G38:G39"/>
    <mergeCell ref="H38:H41"/>
    <mergeCell ref="A1:I1"/>
    <mergeCell ref="A2:I2"/>
    <mergeCell ref="A3:I3"/>
    <mergeCell ref="B6:B9"/>
    <mergeCell ref="H6:H9"/>
    <mergeCell ref="B11:B14"/>
    <mergeCell ref="H11:H14"/>
    <mergeCell ref="A25:I25"/>
    <mergeCell ref="A57:I57"/>
    <mergeCell ref="B16:B19"/>
    <mergeCell ref="F16:F17"/>
    <mergeCell ref="G16:G17"/>
    <mergeCell ref="H16:H19"/>
    <mergeCell ref="B21:B24"/>
    <mergeCell ref="F21:F22"/>
    <mergeCell ref="G21:G22"/>
    <mergeCell ref="H21:H24"/>
    <mergeCell ref="B52:B55"/>
    <mergeCell ref="H52:H55"/>
    <mergeCell ref="F52:F53"/>
    <mergeCell ref="G52:G53"/>
  </mergeCells>
  <pageMargins left="0.63" right="0.2" top="0.68" bottom="0.51" header="0.28999999999999998" footer="0.2"/>
  <pageSetup paperSize="9" scale="9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51F0D-F7B6-480A-9B59-831241EDC1C8}">
  <dimension ref="A1:I167"/>
  <sheetViews>
    <sheetView topLeftCell="A162" zoomScale="110" zoomScaleNormal="110" workbookViewId="0">
      <selection activeCell="F168" sqref="F168"/>
    </sheetView>
  </sheetViews>
  <sheetFormatPr defaultColWidth="9" defaultRowHeight="18"/>
  <cols>
    <col min="1" max="1" width="4.44140625" style="2" customWidth="1"/>
    <col min="2" max="2" width="23.33203125" style="1" customWidth="1"/>
    <col min="3" max="3" width="15" style="3" customWidth="1"/>
    <col min="4" max="4" width="14.21875" style="3" customWidth="1"/>
    <col min="5" max="5" width="10.44140625" style="1" customWidth="1"/>
    <col min="6" max="6" width="17.44140625" style="3" customWidth="1"/>
    <col min="7" max="7" width="17.33203125" style="3" customWidth="1"/>
    <col min="8" max="8" width="10.6640625" style="1" customWidth="1"/>
    <col min="9" max="9" width="18.109375" style="1" customWidth="1"/>
    <col min="10" max="16384" width="9" style="1"/>
  </cols>
  <sheetData>
    <row r="1" spans="1:9">
      <c r="A1" s="80" t="s">
        <v>195</v>
      </c>
      <c r="B1" s="80"/>
      <c r="C1" s="80"/>
      <c r="D1" s="80"/>
      <c r="E1" s="80"/>
      <c r="F1" s="80"/>
      <c r="G1" s="80"/>
      <c r="H1" s="80"/>
      <c r="I1" s="80"/>
    </row>
    <row r="2" spans="1:9">
      <c r="A2" s="80" t="s">
        <v>0</v>
      </c>
      <c r="B2" s="80"/>
      <c r="C2" s="80"/>
      <c r="D2" s="80"/>
      <c r="E2" s="80"/>
      <c r="F2" s="80"/>
      <c r="G2" s="80"/>
      <c r="H2" s="80"/>
      <c r="I2" s="80"/>
    </row>
    <row r="3" spans="1:9">
      <c r="A3" s="81" t="s">
        <v>196</v>
      </c>
      <c r="B3" s="81"/>
      <c r="C3" s="81"/>
      <c r="D3" s="81"/>
      <c r="E3" s="81"/>
      <c r="F3" s="81"/>
      <c r="G3" s="81"/>
      <c r="H3" s="81"/>
      <c r="I3" s="81"/>
    </row>
    <row r="4" spans="1:9" ht="66.75" customHeight="1">
      <c r="A4" s="4" t="s">
        <v>1</v>
      </c>
      <c r="B4" s="5" t="s">
        <v>2</v>
      </c>
      <c r="C4" s="6" t="s">
        <v>4</v>
      </c>
      <c r="D4" s="7" t="s">
        <v>3</v>
      </c>
      <c r="E4" s="4" t="s">
        <v>5</v>
      </c>
      <c r="F4" s="6" t="s">
        <v>6</v>
      </c>
      <c r="G4" s="6" t="s">
        <v>7</v>
      </c>
      <c r="H4" s="5" t="s">
        <v>8</v>
      </c>
      <c r="I4" s="4" t="s">
        <v>9</v>
      </c>
    </row>
    <row r="5" spans="1:9" ht="6" customHeight="1">
      <c r="A5" s="11"/>
      <c r="B5" s="13"/>
      <c r="C5" s="15"/>
      <c r="D5" s="18"/>
      <c r="E5" s="11"/>
      <c r="F5" s="15"/>
      <c r="G5" s="15"/>
      <c r="H5" s="13"/>
      <c r="I5" s="11"/>
    </row>
    <row r="6" spans="1:9" s="8" customFormat="1" ht="23.25" customHeight="1">
      <c r="A6" s="12">
        <v>1</v>
      </c>
      <c r="B6" s="75" t="s">
        <v>197</v>
      </c>
      <c r="C6" s="16">
        <v>16000</v>
      </c>
      <c r="D6" s="16">
        <v>16000</v>
      </c>
      <c r="E6" s="12" t="s">
        <v>10</v>
      </c>
      <c r="F6" s="77" t="s">
        <v>198</v>
      </c>
      <c r="G6" s="77" t="str">
        <f>F6</f>
        <v>นายวรเชษฐ์ แก้วพิกุล</v>
      </c>
      <c r="H6" s="78" t="s">
        <v>12</v>
      </c>
      <c r="I6" s="14" t="s">
        <v>199</v>
      </c>
    </row>
    <row r="7" spans="1:9" s="8" customFormat="1" ht="23.25" customHeight="1">
      <c r="A7" s="12"/>
      <c r="B7" s="75"/>
      <c r="C7" s="16"/>
      <c r="D7" s="16"/>
      <c r="E7" s="12"/>
      <c r="F7" s="77"/>
      <c r="G7" s="77"/>
      <c r="H7" s="78"/>
      <c r="I7" s="14" t="s">
        <v>200</v>
      </c>
    </row>
    <row r="8" spans="1:9" s="8" customFormat="1" ht="23.25" customHeight="1">
      <c r="A8" s="12"/>
      <c r="B8" s="75"/>
      <c r="C8" s="16"/>
      <c r="D8" s="16"/>
      <c r="E8" s="12"/>
      <c r="F8" s="22" t="s">
        <v>11</v>
      </c>
      <c r="G8" s="19" t="s">
        <v>11</v>
      </c>
      <c r="H8" s="78"/>
      <c r="I8" s="14"/>
    </row>
    <row r="9" spans="1:9" ht="22.5" customHeight="1">
      <c r="A9" s="9"/>
      <c r="B9" s="76"/>
      <c r="C9" s="17"/>
      <c r="D9" s="17"/>
      <c r="E9" s="10"/>
      <c r="F9" s="17">
        <f>D6</f>
        <v>16000</v>
      </c>
      <c r="G9" s="17">
        <f>F9</f>
        <v>16000</v>
      </c>
      <c r="H9" s="79"/>
      <c r="I9" s="10"/>
    </row>
    <row r="10" spans="1:9" ht="6" customHeight="1">
      <c r="A10" s="11"/>
      <c r="B10" s="13"/>
      <c r="C10" s="15"/>
      <c r="D10" s="18"/>
      <c r="E10" s="11"/>
      <c r="F10" s="15"/>
      <c r="G10" s="15"/>
      <c r="H10" s="13"/>
      <c r="I10" s="11"/>
    </row>
    <row r="11" spans="1:9" s="8" customFormat="1" ht="23.25" customHeight="1">
      <c r="A11" s="12">
        <v>2</v>
      </c>
      <c r="B11" s="75" t="s">
        <v>201</v>
      </c>
      <c r="C11" s="16">
        <v>9000</v>
      </c>
      <c r="D11" s="16">
        <v>9000</v>
      </c>
      <c r="E11" s="12" t="s">
        <v>10</v>
      </c>
      <c r="F11" s="77" t="s">
        <v>48</v>
      </c>
      <c r="G11" s="77" t="str">
        <f>F11</f>
        <v>นางสาวโชติกา จรรยากรณ์</v>
      </c>
      <c r="H11" s="78" t="s">
        <v>12</v>
      </c>
      <c r="I11" s="14" t="s">
        <v>202</v>
      </c>
    </row>
    <row r="12" spans="1:9" s="8" customFormat="1" ht="23.25" customHeight="1">
      <c r="A12" s="12"/>
      <c r="B12" s="75"/>
      <c r="C12" s="16"/>
      <c r="D12" s="16"/>
      <c r="E12" s="12"/>
      <c r="F12" s="77"/>
      <c r="G12" s="77"/>
      <c r="H12" s="78"/>
      <c r="I12" s="14" t="s">
        <v>203</v>
      </c>
    </row>
    <row r="13" spans="1:9" s="8" customFormat="1" ht="23.25" customHeight="1">
      <c r="A13" s="12"/>
      <c r="B13" s="75"/>
      <c r="C13" s="16"/>
      <c r="D13" s="16"/>
      <c r="E13" s="12"/>
      <c r="F13" s="22" t="s">
        <v>11</v>
      </c>
      <c r="G13" s="19" t="s">
        <v>11</v>
      </c>
      <c r="H13" s="78"/>
      <c r="I13" s="14"/>
    </row>
    <row r="14" spans="1:9" ht="22.5" customHeight="1">
      <c r="A14" s="9"/>
      <c r="B14" s="76"/>
      <c r="C14" s="17"/>
      <c r="D14" s="17"/>
      <c r="E14" s="10"/>
      <c r="F14" s="17">
        <f>D11</f>
        <v>9000</v>
      </c>
      <c r="G14" s="17">
        <f>F14</f>
        <v>9000</v>
      </c>
      <c r="H14" s="79"/>
      <c r="I14" s="10"/>
    </row>
    <row r="15" spans="1:9" ht="6" customHeight="1">
      <c r="A15" s="11"/>
      <c r="B15" s="13"/>
      <c r="C15" s="15"/>
      <c r="D15" s="18"/>
      <c r="E15" s="11"/>
      <c r="F15" s="15"/>
      <c r="G15" s="15"/>
      <c r="H15" s="13"/>
      <c r="I15" s="11"/>
    </row>
    <row r="16" spans="1:9" s="8" customFormat="1" ht="23.25" customHeight="1">
      <c r="A16" s="12">
        <v>3</v>
      </c>
      <c r="B16" s="75" t="s">
        <v>204</v>
      </c>
      <c r="C16" s="16">
        <v>28000</v>
      </c>
      <c r="D16" s="16">
        <v>28000</v>
      </c>
      <c r="E16" s="12" t="s">
        <v>10</v>
      </c>
      <c r="F16" s="77" t="s">
        <v>205</v>
      </c>
      <c r="G16" s="77" t="str">
        <f>F16</f>
        <v>นางสาวจิรนันท์ ดอนบุราณ</v>
      </c>
      <c r="H16" s="78" t="s">
        <v>12</v>
      </c>
      <c r="I16" s="14" t="s">
        <v>206</v>
      </c>
    </row>
    <row r="17" spans="1:9" s="8" customFormat="1" ht="23.25" customHeight="1">
      <c r="A17" s="12"/>
      <c r="B17" s="75"/>
      <c r="C17" s="16"/>
      <c r="D17" s="16"/>
      <c r="E17" s="12"/>
      <c r="F17" s="77"/>
      <c r="G17" s="77"/>
      <c r="H17" s="78"/>
      <c r="I17" s="14" t="s">
        <v>207</v>
      </c>
    </row>
    <row r="18" spans="1:9" s="8" customFormat="1" ht="23.25" customHeight="1">
      <c r="A18" s="12"/>
      <c r="B18" s="75"/>
      <c r="C18" s="16"/>
      <c r="D18" s="16"/>
      <c r="E18" s="12"/>
      <c r="F18" s="22" t="s">
        <v>11</v>
      </c>
      <c r="G18" s="19" t="s">
        <v>11</v>
      </c>
      <c r="H18" s="78"/>
      <c r="I18" s="14"/>
    </row>
    <row r="19" spans="1:9" ht="22.5" customHeight="1">
      <c r="A19" s="9"/>
      <c r="B19" s="76"/>
      <c r="C19" s="17"/>
      <c r="D19" s="17"/>
      <c r="E19" s="10"/>
      <c r="F19" s="17">
        <f>D16</f>
        <v>28000</v>
      </c>
      <c r="G19" s="17">
        <f>F19</f>
        <v>28000</v>
      </c>
      <c r="H19" s="79"/>
      <c r="I19" s="10"/>
    </row>
    <row r="20" spans="1:9" ht="6" customHeight="1">
      <c r="A20" s="11"/>
      <c r="B20" s="13"/>
      <c r="C20" s="15"/>
      <c r="D20" s="18"/>
      <c r="E20" s="11"/>
      <c r="F20" s="15"/>
      <c r="G20" s="15"/>
      <c r="H20" s="13"/>
      <c r="I20" s="11"/>
    </row>
    <row r="21" spans="1:9" s="8" customFormat="1" ht="23.25" customHeight="1">
      <c r="A21" s="12">
        <v>4</v>
      </c>
      <c r="B21" s="75" t="s">
        <v>252</v>
      </c>
      <c r="C21" s="16">
        <v>24000</v>
      </c>
      <c r="D21" s="16">
        <v>24000</v>
      </c>
      <c r="E21" s="12" t="s">
        <v>10</v>
      </c>
      <c r="F21" s="77" t="s">
        <v>253</v>
      </c>
      <c r="G21" s="77" t="str">
        <f>F21</f>
        <v>บริษัท บุญเจริญ ไอ ที ซัพพลาย จำกัด</v>
      </c>
      <c r="H21" s="78" t="s">
        <v>12</v>
      </c>
      <c r="I21" s="14" t="s">
        <v>254</v>
      </c>
    </row>
    <row r="22" spans="1:9" s="8" customFormat="1" ht="23.25" customHeight="1">
      <c r="A22" s="12"/>
      <c r="B22" s="75"/>
      <c r="C22" s="16"/>
      <c r="D22" s="16"/>
      <c r="E22" s="12"/>
      <c r="F22" s="77"/>
      <c r="G22" s="77"/>
      <c r="H22" s="78"/>
      <c r="I22" s="14" t="s">
        <v>207</v>
      </c>
    </row>
    <row r="23" spans="1:9" s="8" customFormat="1" ht="23.25" customHeight="1">
      <c r="A23" s="12"/>
      <c r="B23" s="75"/>
      <c r="C23" s="16"/>
      <c r="D23" s="16"/>
      <c r="E23" s="12"/>
      <c r="F23" s="22" t="s">
        <v>11</v>
      </c>
      <c r="G23" s="19" t="s">
        <v>11</v>
      </c>
      <c r="H23" s="78"/>
      <c r="I23" s="14"/>
    </row>
    <row r="24" spans="1:9" ht="22.5" customHeight="1">
      <c r="A24" s="9"/>
      <c r="B24" s="76"/>
      <c r="C24" s="17"/>
      <c r="D24" s="17"/>
      <c r="E24" s="10"/>
      <c r="F24" s="17">
        <f>D21</f>
        <v>24000</v>
      </c>
      <c r="G24" s="17">
        <f>F24</f>
        <v>24000</v>
      </c>
      <c r="H24" s="79"/>
      <c r="I24" s="10"/>
    </row>
    <row r="25" spans="1:9" ht="25.5" customHeight="1">
      <c r="A25" s="74" t="s">
        <v>13</v>
      </c>
      <c r="B25" s="74"/>
      <c r="C25" s="74"/>
      <c r="D25" s="74"/>
      <c r="E25" s="74"/>
      <c r="F25" s="74"/>
      <c r="G25" s="74"/>
      <c r="H25" s="74"/>
      <c r="I25" s="74"/>
    </row>
    <row r="26" spans="1:9" ht="66.75" customHeight="1">
      <c r="A26" s="4" t="s">
        <v>1</v>
      </c>
      <c r="B26" s="5" t="s">
        <v>2</v>
      </c>
      <c r="C26" s="6" t="s">
        <v>4</v>
      </c>
      <c r="D26" s="7" t="s">
        <v>3</v>
      </c>
      <c r="E26" s="4" t="s">
        <v>5</v>
      </c>
      <c r="F26" s="6" t="s">
        <v>6</v>
      </c>
      <c r="G26" s="6" t="s">
        <v>7</v>
      </c>
      <c r="H26" s="5" t="s">
        <v>8</v>
      </c>
      <c r="I26" s="4" t="s">
        <v>9</v>
      </c>
    </row>
    <row r="27" spans="1:9" ht="6" customHeight="1">
      <c r="A27" s="11"/>
      <c r="B27" s="13"/>
      <c r="C27" s="15"/>
      <c r="D27" s="18"/>
      <c r="E27" s="11"/>
      <c r="F27" s="15"/>
      <c r="G27" s="15"/>
      <c r="H27" s="13"/>
      <c r="I27" s="11"/>
    </row>
    <row r="28" spans="1:9" s="8" customFormat="1" ht="23.25" customHeight="1">
      <c r="A28" s="12">
        <v>5</v>
      </c>
      <c r="B28" s="75" t="s">
        <v>208</v>
      </c>
      <c r="C28" s="16">
        <v>450</v>
      </c>
      <c r="D28" s="16">
        <v>450</v>
      </c>
      <c r="E28" s="12" t="s">
        <v>10</v>
      </c>
      <c r="F28" s="77" t="s">
        <v>27</v>
      </c>
      <c r="G28" s="77" t="str">
        <f>F28</f>
        <v>สาริกาป้ายสวย</v>
      </c>
      <c r="H28" s="78" t="s">
        <v>12</v>
      </c>
      <c r="I28" s="14" t="s">
        <v>209</v>
      </c>
    </row>
    <row r="29" spans="1:9" s="8" customFormat="1" ht="23.25" customHeight="1">
      <c r="A29" s="12"/>
      <c r="B29" s="75"/>
      <c r="C29" s="16"/>
      <c r="D29" s="16"/>
      <c r="E29" s="12"/>
      <c r="F29" s="77"/>
      <c r="G29" s="77"/>
      <c r="H29" s="78"/>
      <c r="I29" s="14" t="s">
        <v>210</v>
      </c>
    </row>
    <row r="30" spans="1:9" s="8" customFormat="1" ht="23.25" customHeight="1">
      <c r="A30" s="12"/>
      <c r="B30" s="75"/>
      <c r="C30" s="16"/>
      <c r="D30" s="16"/>
      <c r="E30" s="12"/>
      <c r="F30" s="22" t="s">
        <v>11</v>
      </c>
      <c r="G30" s="20" t="s">
        <v>11</v>
      </c>
      <c r="H30" s="78"/>
      <c r="I30" s="28"/>
    </row>
    <row r="31" spans="1:9" ht="22.5" customHeight="1">
      <c r="A31" s="9"/>
      <c r="B31" s="76"/>
      <c r="C31" s="17"/>
      <c r="D31" s="17"/>
      <c r="E31" s="10"/>
      <c r="F31" s="17">
        <f>D28</f>
        <v>450</v>
      </c>
      <c r="G31" s="17">
        <f>F31</f>
        <v>450</v>
      </c>
      <c r="H31" s="79"/>
      <c r="I31" s="10"/>
    </row>
    <row r="32" spans="1:9" ht="6" customHeight="1">
      <c r="A32" s="11"/>
      <c r="B32" s="13"/>
      <c r="C32" s="15"/>
      <c r="D32" s="18"/>
      <c r="E32" s="11"/>
      <c r="F32" s="15"/>
      <c r="G32" s="15"/>
      <c r="H32" s="13"/>
      <c r="I32" s="11"/>
    </row>
    <row r="33" spans="1:9" s="8" customFormat="1" ht="23.25" customHeight="1">
      <c r="A33" s="12">
        <v>6</v>
      </c>
      <c r="B33" s="75" t="s">
        <v>255</v>
      </c>
      <c r="C33" s="16">
        <v>21045.5</v>
      </c>
      <c r="D33" s="16">
        <v>21045.5</v>
      </c>
      <c r="E33" s="12" t="s">
        <v>10</v>
      </c>
      <c r="F33" s="77" t="s">
        <v>70</v>
      </c>
      <c r="G33" s="77" t="str">
        <f>F33</f>
        <v>สหกรณ์โคนมขอนแก่น จำกัด</v>
      </c>
      <c r="H33" s="78" t="s">
        <v>12</v>
      </c>
      <c r="I33" s="14" t="s">
        <v>256</v>
      </c>
    </row>
    <row r="34" spans="1:9" s="8" customFormat="1" ht="23.25" customHeight="1">
      <c r="A34" s="12"/>
      <c r="B34" s="75"/>
      <c r="C34" s="16"/>
      <c r="D34" s="16"/>
      <c r="E34" s="12"/>
      <c r="F34" s="77"/>
      <c r="G34" s="77"/>
      <c r="H34" s="78"/>
      <c r="I34" s="14" t="s">
        <v>257</v>
      </c>
    </row>
    <row r="35" spans="1:9" s="8" customFormat="1" ht="23.25" customHeight="1">
      <c r="A35" s="12"/>
      <c r="B35" s="75"/>
      <c r="C35" s="16"/>
      <c r="D35" s="16"/>
      <c r="E35" s="12"/>
      <c r="F35" s="22" t="s">
        <v>11</v>
      </c>
      <c r="G35" s="19" t="s">
        <v>11</v>
      </c>
      <c r="H35" s="78"/>
      <c r="I35" s="14"/>
    </row>
    <row r="36" spans="1:9" ht="22.5" customHeight="1">
      <c r="A36" s="9"/>
      <c r="B36" s="76"/>
      <c r="C36" s="17"/>
      <c r="D36" s="17"/>
      <c r="E36" s="10"/>
      <c r="F36" s="17">
        <f>D33</f>
        <v>21045.5</v>
      </c>
      <c r="G36" s="17">
        <f>F36</f>
        <v>21045.5</v>
      </c>
      <c r="H36" s="79"/>
      <c r="I36" s="10"/>
    </row>
    <row r="37" spans="1:9" ht="6" customHeight="1">
      <c r="A37" s="11"/>
      <c r="B37" s="13"/>
      <c r="C37" s="15"/>
      <c r="D37" s="18"/>
      <c r="E37" s="11"/>
      <c r="F37" s="15"/>
      <c r="G37" s="15"/>
      <c r="H37" s="13"/>
      <c r="I37" s="11"/>
    </row>
    <row r="38" spans="1:9" s="8" customFormat="1" ht="23.25" customHeight="1">
      <c r="A38" s="12">
        <v>7</v>
      </c>
      <c r="B38" s="75" t="s">
        <v>258</v>
      </c>
      <c r="C38" s="16">
        <v>94060.5</v>
      </c>
      <c r="D38" s="16">
        <v>94060.5</v>
      </c>
      <c r="E38" s="12" t="s">
        <v>10</v>
      </c>
      <c r="F38" s="77" t="s">
        <v>70</v>
      </c>
      <c r="G38" s="77" t="str">
        <f>F38</f>
        <v>สหกรณ์โคนมขอนแก่น จำกัด</v>
      </c>
      <c r="H38" s="78" t="s">
        <v>12</v>
      </c>
      <c r="I38" s="14" t="s">
        <v>259</v>
      </c>
    </row>
    <row r="39" spans="1:9" s="8" customFormat="1" ht="23.25" customHeight="1">
      <c r="A39" s="12"/>
      <c r="B39" s="75"/>
      <c r="C39" s="16"/>
      <c r="D39" s="16"/>
      <c r="E39" s="12"/>
      <c r="F39" s="77"/>
      <c r="G39" s="77"/>
      <c r="H39" s="78"/>
      <c r="I39" s="14" t="s">
        <v>257</v>
      </c>
    </row>
    <row r="40" spans="1:9" s="8" customFormat="1" ht="23.25" customHeight="1">
      <c r="A40" s="12"/>
      <c r="B40" s="75"/>
      <c r="C40" s="16"/>
      <c r="D40" s="16"/>
      <c r="E40" s="12"/>
      <c r="F40" s="22" t="s">
        <v>11</v>
      </c>
      <c r="G40" s="20" t="s">
        <v>11</v>
      </c>
      <c r="H40" s="78"/>
      <c r="I40" s="28"/>
    </row>
    <row r="41" spans="1:9" ht="22.5" customHeight="1">
      <c r="A41" s="9"/>
      <c r="B41" s="76"/>
      <c r="C41" s="17"/>
      <c r="D41" s="17"/>
      <c r="E41" s="10"/>
      <c r="F41" s="17">
        <f>D38</f>
        <v>94060.5</v>
      </c>
      <c r="G41" s="17">
        <f>F41</f>
        <v>94060.5</v>
      </c>
      <c r="H41" s="79"/>
      <c r="I41" s="10"/>
    </row>
    <row r="42" spans="1:9" ht="6" customHeight="1">
      <c r="A42" s="11"/>
      <c r="B42" s="13"/>
      <c r="C42" s="15"/>
      <c r="D42" s="18"/>
      <c r="E42" s="11"/>
      <c r="F42" s="15"/>
      <c r="G42" s="15"/>
      <c r="H42" s="13"/>
      <c r="I42" s="11"/>
    </row>
    <row r="43" spans="1:9" s="8" customFormat="1" ht="23.25" customHeight="1">
      <c r="A43" s="12">
        <v>8</v>
      </c>
      <c r="B43" s="75" t="s">
        <v>260</v>
      </c>
      <c r="C43" s="16">
        <v>15980</v>
      </c>
      <c r="D43" s="16">
        <v>15980</v>
      </c>
      <c r="E43" s="12" t="s">
        <v>10</v>
      </c>
      <c r="F43" s="77" t="s">
        <v>261</v>
      </c>
      <c r="G43" s="77" t="str">
        <f>F43</f>
        <v xml:space="preserve">	บริษัท เพอร์เฟค แสงดาวเฟอร์นิเจอร์ แกรนด์ จำกัด</v>
      </c>
      <c r="H43" s="78" t="s">
        <v>12</v>
      </c>
      <c r="I43" s="14" t="s">
        <v>129</v>
      </c>
    </row>
    <row r="44" spans="1:9" s="8" customFormat="1" ht="23.25" customHeight="1">
      <c r="A44" s="12"/>
      <c r="B44" s="75"/>
      <c r="C44" s="16"/>
      <c r="D44" s="16"/>
      <c r="E44" s="12"/>
      <c r="F44" s="77"/>
      <c r="G44" s="77"/>
      <c r="H44" s="78"/>
      <c r="I44" s="14" t="s">
        <v>257</v>
      </c>
    </row>
    <row r="45" spans="1:9" s="8" customFormat="1" ht="23.25" customHeight="1">
      <c r="A45" s="12"/>
      <c r="B45" s="75"/>
      <c r="C45" s="16"/>
      <c r="D45" s="16"/>
      <c r="E45" s="12"/>
      <c r="F45" s="14"/>
      <c r="H45" s="78"/>
      <c r="I45" s="14"/>
    </row>
    <row r="46" spans="1:9" s="8" customFormat="1" ht="23.25" customHeight="1">
      <c r="A46" s="12"/>
      <c r="B46" s="75"/>
      <c r="C46" s="16"/>
      <c r="D46" s="16"/>
      <c r="E46" s="12"/>
      <c r="F46" s="22" t="s">
        <v>11</v>
      </c>
      <c r="G46" s="19" t="s">
        <v>11</v>
      </c>
      <c r="H46" s="78"/>
      <c r="I46" s="14"/>
    </row>
    <row r="47" spans="1:9" ht="27" customHeight="1">
      <c r="A47" s="9"/>
      <c r="B47" s="76"/>
      <c r="C47" s="17"/>
      <c r="D47" s="17"/>
      <c r="E47" s="10"/>
      <c r="F47" s="17">
        <f>D43</f>
        <v>15980</v>
      </c>
      <c r="G47" s="17">
        <f>F47</f>
        <v>15980</v>
      </c>
      <c r="H47" s="79"/>
      <c r="I47" s="10"/>
    </row>
    <row r="48" spans="1:9" ht="25.5" customHeight="1">
      <c r="A48" s="74" t="s">
        <v>14</v>
      </c>
      <c r="B48" s="74"/>
      <c r="C48" s="74"/>
      <c r="D48" s="74"/>
      <c r="E48" s="74"/>
      <c r="F48" s="74"/>
      <c r="G48" s="74"/>
      <c r="H48" s="74"/>
      <c r="I48" s="74"/>
    </row>
    <row r="49" spans="1:9" ht="66.75" customHeight="1">
      <c r="A49" s="4" t="s">
        <v>1</v>
      </c>
      <c r="B49" s="5" t="s">
        <v>2</v>
      </c>
      <c r="C49" s="6" t="s">
        <v>4</v>
      </c>
      <c r="D49" s="7" t="s">
        <v>3</v>
      </c>
      <c r="E49" s="4" t="s">
        <v>5</v>
      </c>
      <c r="F49" s="6" t="s">
        <v>6</v>
      </c>
      <c r="G49" s="6" t="s">
        <v>7</v>
      </c>
      <c r="H49" s="5" t="s">
        <v>8</v>
      </c>
      <c r="I49" s="4" t="s">
        <v>9</v>
      </c>
    </row>
    <row r="50" spans="1:9" ht="6" customHeight="1">
      <c r="A50" s="11"/>
      <c r="B50" s="13"/>
      <c r="C50" s="15"/>
      <c r="D50" s="18"/>
      <c r="E50" s="11"/>
      <c r="F50" s="15"/>
      <c r="G50" s="15"/>
      <c r="H50" s="13"/>
      <c r="I50" s="11"/>
    </row>
    <row r="51" spans="1:9" s="8" customFormat="1" ht="23.25" customHeight="1">
      <c r="A51" s="12">
        <v>9</v>
      </c>
      <c r="B51" s="75" t="s">
        <v>262</v>
      </c>
      <c r="C51" s="16">
        <v>50000</v>
      </c>
      <c r="D51" s="16">
        <v>50000</v>
      </c>
      <c r="E51" s="12" t="s">
        <v>10</v>
      </c>
      <c r="F51" s="77" t="s">
        <v>263</v>
      </c>
      <c r="G51" s="77" t="str">
        <f>F51</f>
        <v>บริษัท พีเอ ซาวด์ เซนเตอร์ จำกัด</v>
      </c>
      <c r="H51" s="78" t="s">
        <v>12</v>
      </c>
      <c r="I51" s="14" t="s">
        <v>264</v>
      </c>
    </row>
    <row r="52" spans="1:9" s="8" customFormat="1" ht="23.25" customHeight="1">
      <c r="A52" s="12"/>
      <c r="B52" s="75"/>
      <c r="C52" s="16"/>
      <c r="D52" s="16"/>
      <c r="E52" s="12"/>
      <c r="F52" s="77"/>
      <c r="G52" s="77"/>
      <c r="H52" s="78"/>
      <c r="I52" s="14" t="s">
        <v>257</v>
      </c>
    </row>
    <row r="53" spans="1:9" s="8" customFormat="1" ht="23.25" customHeight="1">
      <c r="A53" s="12"/>
      <c r="B53" s="75"/>
      <c r="C53" s="16"/>
      <c r="D53" s="16"/>
      <c r="E53" s="12"/>
      <c r="F53" s="22" t="s">
        <v>11</v>
      </c>
      <c r="G53" s="19" t="s">
        <v>11</v>
      </c>
      <c r="H53" s="78"/>
      <c r="I53" s="14"/>
    </row>
    <row r="54" spans="1:9" ht="22.5" customHeight="1">
      <c r="A54" s="9"/>
      <c r="B54" s="76"/>
      <c r="C54" s="17"/>
      <c r="D54" s="17"/>
      <c r="E54" s="10"/>
      <c r="F54" s="17">
        <f>D51</f>
        <v>50000</v>
      </c>
      <c r="G54" s="17">
        <f>F54</f>
        <v>50000</v>
      </c>
      <c r="H54" s="79"/>
      <c r="I54" s="10"/>
    </row>
    <row r="55" spans="1:9" ht="6" customHeight="1">
      <c r="A55" s="11"/>
      <c r="B55" s="13"/>
      <c r="C55" s="15"/>
      <c r="D55" s="18"/>
      <c r="E55" s="11"/>
      <c r="F55" s="15"/>
      <c r="G55" s="15"/>
      <c r="H55" s="13"/>
      <c r="I55" s="11"/>
    </row>
    <row r="56" spans="1:9" s="8" customFormat="1" ht="23.25" customHeight="1">
      <c r="A56" s="12">
        <v>10</v>
      </c>
      <c r="B56" s="75" t="s">
        <v>265</v>
      </c>
      <c r="C56" s="16">
        <v>485000</v>
      </c>
      <c r="D56" s="16">
        <v>544437.4</v>
      </c>
      <c r="E56" s="12" t="s">
        <v>10</v>
      </c>
      <c r="F56" s="77" t="s">
        <v>266</v>
      </c>
      <c r="G56" s="77" t="str">
        <f>F56</f>
        <v>ห้างหุ้นส่วนจำกัด เฮงเจริญรุ่งเรืองพาณิชย์</v>
      </c>
      <c r="H56" s="78" t="s">
        <v>12</v>
      </c>
      <c r="I56" s="28" t="s">
        <v>267</v>
      </c>
    </row>
    <row r="57" spans="1:9" s="8" customFormat="1" ht="23.25" customHeight="1">
      <c r="A57" s="12"/>
      <c r="B57" s="75"/>
      <c r="C57" s="16"/>
      <c r="D57" s="16"/>
      <c r="E57" s="12"/>
      <c r="F57" s="77"/>
      <c r="G57" s="77"/>
      <c r="H57" s="78"/>
      <c r="I57" s="14" t="s">
        <v>268</v>
      </c>
    </row>
    <row r="58" spans="1:9" s="8" customFormat="1" ht="23.25" customHeight="1">
      <c r="A58" s="12"/>
      <c r="B58" s="75"/>
      <c r="C58" s="16"/>
      <c r="D58" s="16"/>
      <c r="E58" s="12"/>
      <c r="F58" s="22" t="s">
        <v>11</v>
      </c>
      <c r="G58" s="19" t="s">
        <v>11</v>
      </c>
      <c r="H58" s="78"/>
      <c r="I58" s="14"/>
    </row>
    <row r="59" spans="1:9" ht="22.5" customHeight="1">
      <c r="A59" s="9"/>
      <c r="B59" s="76"/>
      <c r="C59" s="17"/>
      <c r="D59" s="17"/>
      <c r="E59" s="10"/>
      <c r="F59" s="17">
        <f>C56</f>
        <v>485000</v>
      </c>
      <c r="G59" s="17">
        <v>484000</v>
      </c>
      <c r="H59" s="79"/>
      <c r="I59" s="10"/>
    </row>
    <row r="60" spans="1:9" ht="6" customHeight="1">
      <c r="A60" s="11"/>
      <c r="B60" s="13"/>
      <c r="C60" s="15"/>
      <c r="D60" s="18"/>
      <c r="E60" s="11"/>
      <c r="F60" s="15"/>
      <c r="G60" s="15"/>
      <c r="H60" s="13"/>
      <c r="I60" s="11"/>
    </row>
    <row r="61" spans="1:9" s="8" customFormat="1" ht="23.25" customHeight="1">
      <c r="A61" s="12">
        <v>11</v>
      </c>
      <c r="B61" s="75" t="s">
        <v>211</v>
      </c>
      <c r="C61" s="16">
        <v>2808.75</v>
      </c>
      <c r="D61" s="16">
        <v>2808.75</v>
      </c>
      <c r="E61" s="12" t="s">
        <v>10</v>
      </c>
      <c r="F61" s="77" t="s">
        <v>212</v>
      </c>
      <c r="G61" s="77" t="str">
        <f>F61</f>
        <v>บริษัท โตโยต้านครพนม จำกัด</v>
      </c>
      <c r="H61" s="78" t="s">
        <v>12</v>
      </c>
      <c r="I61" s="14" t="s">
        <v>213</v>
      </c>
    </row>
    <row r="62" spans="1:9" s="8" customFormat="1" ht="23.25" customHeight="1">
      <c r="A62" s="12"/>
      <c r="B62" s="75"/>
      <c r="C62" s="16"/>
      <c r="D62" s="16"/>
      <c r="E62" s="12"/>
      <c r="F62" s="77"/>
      <c r="G62" s="77"/>
      <c r="H62" s="78"/>
      <c r="I62" s="14" t="s">
        <v>214</v>
      </c>
    </row>
    <row r="63" spans="1:9" s="8" customFormat="1" ht="23.25" customHeight="1">
      <c r="A63" s="12"/>
      <c r="B63" s="75"/>
      <c r="C63" s="16"/>
      <c r="D63" s="16"/>
      <c r="E63" s="12"/>
      <c r="F63" s="22"/>
      <c r="G63" s="19"/>
      <c r="H63" s="78"/>
      <c r="I63" s="14"/>
    </row>
    <row r="64" spans="1:9" s="8" customFormat="1" ht="23.25" customHeight="1">
      <c r="A64" s="12"/>
      <c r="B64" s="75"/>
      <c r="C64" s="16"/>
      <c r="D64" s="16"/>
      <c r="E64" s="12"/>
      <c r="F64" s="22" t="s">
        <v>11</v>
      </c>
      <c r="G64" s="19" t="s">
        <v>11</v>
      </c>
      <c r="H64" s="78"/>
      <c r="I64" s="14"/>
    </row>
    <row r="65" spans="1:9" ht="22.5" customHeight="1">
      <c r="A65" s="9"/>
      <c r="B65" s="76"/>
      <c r="C65" s="17"/>
      <c r="D65" s="17"/>
      <c r="E65" s="10"/>
      <c r="F65" s="17">
        <f>D61</f>
        <v>2808.75</v>
      </c>
      <c r="G65" s="17">
        <f>F65</f>
        <v>2808.75</v>
      </c>
      <c r="H65" s="79"/>
      <c r="I65" s="10"/>
    </row>
    <row r="66" spans="1:9" ht="6" customHeight="1">
      <c r="A66" s="11"/>
      <c r="B66" s="13"/>
      <c r="C66" s="15"/>
      <c r="D66" s="18"/>
      <c r="E66" s="11"/>
      <c r="F66" s="15"/>
      <c r="G66" s="15"/>
      <c r="H66" s="13"/>
      <c r="I66" s="11"/>
    </row>
    <row r="67" spans="1:9" s="8" customFormat="1" ht="23.25" customHeight="1">
      <c r="A67" s="12">
        <v>12</v>
      </c>
      <c r="B67" s="75" t="s">
        <v>215</v>
      </c>
      <c r="C67" s="16">
        <v>4800</v>
      </c>
      <c r="D67" s="16">
        <v>1510</v>
      </c>
      <c r="E67" s="12" t="s">
        <v>10</v>
      </c>
      <c r="F67" s="77" t="s">
        <v>216</v>
      </c>
      <c r="G67" s="77" t="str">
        <f>F67</f>
        <v>ร้าน ต้นอ้อยกราฟฟิก</v>
      </c>
      <c r="H67" s="78" t="s">
        <v>12</v>
      </c>
      <c r="I67" s="14" t="s">
        <v>217</v>
      </c>
    </row>
    <row r="68" spans="1:9" s="8" customFormat="1" ht="23.25" customHeight="1">
      <c r="A68" s="12"/>
      <c r="B68" s="75"/>
      <c r="C68" s="16"/>
      <c r="D68" s="16"/>
      <c r="E68" s="12"/>
      <c r="F68" s="77"/>
      <c r="G68" s="77"/>
      <c r="H68" s="78"/>
      <c r="I68" s="14" t="s">
        <v>214</v>
      </c>
    </row>
    <row r="69" spans="1:9" s="8" customFormat="1" ht="23.25" customHeight="1">
      <c r="A69" s="12"/>
      <c r="B69" s="75"/>
      <c r="C69" s="16"/>
      <c r="D69" s="16"/>
      <c r="E69" s="12"/>
      <c r="F69" s="22"/>
      <c r="G69" s="20"/>
      <c r="H69" s="78"/>
      <c r="I69" s="28"/>
    </row>
    <row r="70" spans="1:9" s="8" customFormat="1" ht="23.25" customHeight="1">
      <c r="A70" s="12"/>
      <c r="B70" s="75"/>
      <c r="C70" s="16"/>
      <c r="D70" s="16"/>
      <c r="E70" s="12"/>
      <c r="F70" s="22" t="s">
        <v>11</v>
      </c>
      <c r="G70" s="20" t="s">
        <v>11</v>
      </c>
      <c r="H70" s="78"/>
      <c r="I70" s="28"/>
    </row>
    <row r="71" spans="1:9" ht="22.5" customHeight="1">
      <c r="A71" s="9"/>
      <c r="B71" s="76"/>
      <c r="C71" s="17"/>
      <c r="D71" s="17"/>
      <c r="E71" s="10"/>
      <c r="F71" s="17">
        <v>1510</v>
      </c>
      <c r="G71" s="17">
        <f>F71</f>
        <v>1510</v>
      </c>
      <c r="H71" s="79"/>
      <c r="I71" s="10"/>
    </row>
    <row r="72" spans="1:9" ht="25.5" customHeight="1">
      <c r="A72" s="74" t="s">
        <v>17</v>
      </c>
      <c r="B72" s="74"/>
      <c r="C72" s="74"/>
      <c r="D72" s="74"/>
      <c r="E72" s="74"/>
      <c r="F72" s="74"/>
      <c r="G72" s="74"/>
      <c r="H72" s="74"/>
      <c r="I72" s="74"/>
    </row>
    <row r="73" spans="1:9" ht="66.75" customHeight="1">
      <c r="A73" s="4" t="s">
        <v>1</v>
      </c>
      <c r="B73" s="5" t="s">
        <v>2</v>
      </c>
      <c r="C73" s="6" t="s">
        <v>4</v>
      </c>
      <c r="D73" s="7" t="s">
        <v>3</v>
      </c>
      <c r="E73" s="4" t="s">
        <v>5</v>
      </c>
      <c r="F73" s="6" t="s">
        <v>6</v>
      </c>
      <c r="G73" s="6" t="s">
        <v>7</v>
      </c>
      <c r="H73" s="5" t="s">
        <v>8</v>
      </c>
      <c r="I73" s="4" t="s">
        <v>9</v>
      </c>
    </row>
    <row r="74" spans="1:9" ht="6" customHeight="1">
      <c r="A74" s="11"/>
      <c r="B74" s="13"/>
      <c r="C74" s="15"/>
      <c r="D74" s="18"/>
      <c r="E74" s="11"/>
      <c r="F74" s="15"/>
      <c r="G74" s="15"/>
      <c r="H74" s="13"/>
      <c r="I74" s="11"/>
    </row>
    <row r="75" spans="1:9" s="8" customFormat="1" ht="23.25" customHeight="1">
      <c r="A75" s="12">
        <v>13</v>
      </c>
      <c r="B75" s="75" t="s">
        <v>218</v>
      </c>
      <c r="C75" s="16">
        <v>4800</v>
      </c>
      <c r="D75" s="16">
        <v>4800</v>
      </c>
      <c r="E75" s="12" t="s">
        <v>10</v>
      </c>
      <c r="F75" s="86" t="s">
        <v>30</v>
      </c>
      <c r="G75" s="86" t="str">
        <f>F75</f>
        <v>นายวิไล เชื้อพระซอง</v>
      </c>
      <c r="H75" s="78" t="s">
        <v>12</v>
      </c>
      <c r="I75" s="14" t="s">
        <v>219</v>
      </c>
    </row>
    <row r="76" spans="1:9" s="8" customFormat="1" ht="23.25" customHeight="1">
      <c r="A76" s="12"/>
      <c r="B76" s="75"/>
      <c r="C76" s="16"/>
      <c r="D76" s="16"/>
      <c r="E76" s="12"/>
      <c r="F76" s="86"/>
      <c r="G76" s="86"/>
      <c r="H76" s="78"/>
      <c r="I76" s="14" t="s">
        <v>214</v>
      </c>
    </row>
    <row r="77" spans="1:9" s="8" customFormat="1" ht="23.25" customHeight="1">
      <c r="A77" s="12"/>
      <c r="B77" s="75"/>
      <c r="C77" s="16"/>
      <c r="D77" s="16"/>
      <c r="E77" s="12"/>
      <c r="F77" s="14"/>
      <c r="H77" s="78"/>
      <c r="I77" s="14"/>
    </row>
    <row r="78" spans="1:9" ht="22.5" customHeight="1">
      <c r="A78" s="9"/>
      <c r="B78" s="76"/>
      <c r="C78" s="17"/>
      <c r="D78" s="17"/>
      <c r="E78" s="10"/>
      <c r="F78" s="17">
        <v>4800</v>
      </c>
      <c r="G78" s="17">
        <f>F78</f>
        <v>4800</v>
      </c>
      <c r="H78" s="79"/>
      <c r="I78" s="10"/>
    </row>
    <row r="79" spans="1:9" ht="6" customHeight="1">
      <c r="A79" s="11"/>
      <c r="B79" s="13"/>
      <c r="C79" s="15"/>
      <c r="D79" s="18"/>
      <c r="E79" s="11"/>
      <c r="F79" s="15"/>
      <c r="G79" s="15"/>
      <c r="H79" s="13"/>
      <c r="I79" s="11"/>
    </row>
    <row r="80" spans="1:9" s="8" customFormat="1" ht="23.25" customHeight="1">
      <c r="A80" s="12">
        <v>14</v>
      </c>
      <c r="B80" s="75" t="s">
        <v>224</v>
      </c>
      <c r="C80" s="16">
        <v>54000</v>
      </c>
      <c r="D80" s="16">
        <v>54000</v>
      </c>
      <c r="E80" s="12" t="s">
        <v>10</v>
      </c>
      <c r="F80" s="21" t="s">
        <v>48</v>
      </c>
      <c r="G80" s="21" t="str">
        <f>F80</f>
        <v>นางสาวโชติกา จรรยากรณ์</v>
      </c>
      <c r="H80" s="78" t="s">
        <v>12</v>
      </c>
      <c r="I80" s="14" t="s">
        <v>223</v>
      </c>
    </row>
    <row r="81" spans="1:9" s="8" customFormat="1" ht="23.25" customHeight="1">
      <c r="A81" s="12"/>
      <c r="B81" s="75"/>
      <c r="C81" s="16"/>
      <c r="D81" s="16"/>
      <c r="E81" s="12"/>
      <c r="F81" s="21"/>
      <c r="G81" s="21"/>
      <c r="H81" s="78"/>
      <c r="I81" s="14" t="s">
        <v>220</v>
      </c>
    </row>
    <row r="82" spans="1:9" s="8" customFormat="1" ht="23.25" customHeight="1">
      <c r="A82" s="12"/>
      <c r="B82" s="75"/>
      <c r="C82" s="16"/>
      <c r="D82" s="16"/>
      <c r="E82" s="12"/>
      <c r="F82" s="22" t="s">
        <v>11</v>
      </c>
      <c r="G82" s="19" t="s">
        <v>11</v>
      </c>
      <c r="H82" s="78"/>
      <c r="I82" s="14"/>
    </row>
    <row r="83" spans="1:9" ht="22.5" customHeight="1">
      <c r="A83" s="9"/>
      <c r="B83" s="76"/>
      <c r="C83" s="17"/>
      <c r="D83" s="17"/>
      <c r="E83" s="10"/>
      <c r="F83" s="17">
        <f>D80</f>
        <v>54000</v>
      </c>
      <c r="G83" s="17">
        <f>F83</f>
        <v>54000</v>
      </c>
      <c r="H83" s="79"/>
      <c r="I83" s="10"/>
    </row>
    <row r="84" spans="1:9" ht="6" customHeight="1">
      <c r="A84" s="11"/>
      <c r="B84" s="13"/>
      <c r="C84" s="15"/>
      <c r="D84" s="18"/>
      <c r="E84" s="11"/>
      <c r="F84" s="15"/>
      <c r="G84" s="15"/>
      <c r="H84" s="13"/>
      <c r="I84" s="11"/>
    </row>
    <row r="85" spans="1:9" s="8" customFormat="1" ht="23.25" customHeight="1">
      <c r="A85" s="12">
        <v>15</v>
      </c>
      <c r="B85" s="75" t="s">
        <v>221</v>
      </c>
      <c r="C85" s="16">
        <v>18000</v>
      </c>
      <c r="D85" s="16">
        <v>18000</v>
      </c>
      <c r="E85" s="12" t="s">
        <v>10</v>
      </c>
      <c r="F85" s="77" t="s">
        <v>15</v>
      </c>
      <c r="G85" s="77" t="str">
        <f>F85</f>
        <v>บริษัท ก๊อปปี้ไลน์ โอเอ (สกลนคร) จำกัด</v>
      </c>
      <c r="H85" s="78" t="s">
        <v>12</v>
      </c>
      <c r="I85" s="14" t="s">
        <v>222</v>
      </c>
    </row>
    <row r="86" spans="1:9" s="8" customFormat="1" ht="23.25" customHeight="1">
      <c r="A86" s="12"/>
      <c r="B86" s="75"/>
      <c r="C86" s="16"/>
      <c r="D86" s="16"/>
      <c r="E86" s="12"/>
      <c r="F86" s="77"/>
      <c r="G86" s="77"/>
      <c r="H86" s="78"/>
      <c r="I86" s="14" t="s">
        <v>220</v>
      </c>
    </row>
    <row r="87" spans="1:9" s="8" customFormat="1" ht="23.25" customHeight="1">
      <c r="A87" s="12"/>
      <c r="B87" s="75"/>
      <c r="C87" s="16"/>
      <c r="D87" s="16"/>
      <c r="E87" s="12"/>
      <c r="F87" s="22" t="s">
        <v>11</v>
      </c>
      <c r="G87" s="19" t="s">
        <v>11</v>
      </c>
      <c r="H87" s="78"/>
      <c r="I87" s="14"/>
    </row>
    <row r="88" spans="1:9" ht="22.5" customHeight="1">
      <c r="A88" s="9"/>
      <c r="B88" s="76"/>
      <c r="C88" s="17"/>
      <c r="D88" s="17"/>
      <c r="E88" s="10"/>
      <c r="F88" s="17">
        <f>D85</f>
        <v>18000</v>
      </c>
      <c r="G88" s="17">
        <f>F88</f>
        <v>18000</v>
      </c>
      <c r="H88" s="79"/>
      <c r="I88" s="10"/>
    </row>
    <row r="89" spans="1:9" ht="6" customHeight="1">
      <c r="A89" s="11"/>
      <c r="B89" s="13"/>
      <c r="C89" s="15"/>
      <c r="D89" s="18"/>
      <c r="E89" s="11"/>
      <c r="F89" s="15"/>
      <c r="G89" s="15"/>
      <c r="H89" s="13"/>
      <c r="I89" s="11"/>
    </row>
    <row r="90" spans="1:9" s="8" customFormat="1" ht="23.25" customHeight="1">
      <c r="A90" s="12">
        <v>16</v>
      </c>
      <c r="B90" s="75" t="s">
        <v>225</v>
      </c>
      <c r="C90" s="16">
        <v>18000</v>
      </c>
      <c r="D90" s="16">
        <v>18000</v>
      </c>
      <c r="E90" s="12" t="s">
        <v>10</v>
      </c>
      <c r="F90" s="77" t="s">
        <v>16</v>
      </c>
      <c r="G90" s="77" t="str">
        <f>F90</f>
        <v>ร้าน พี.โอเอ.เซอร์วิส</v>
      </c>
      <c r="H90" s="78" t="s">
        <v>12</v>
      </c>
      <c r="I90" s="14" t="s">
        <v>226</v>
      </c>
    </row>
    <row r="91" spans="1:9" s="8" customFormat="1" ht="23.25" customHeight="1">
      <c r="A91" s="12"/>
      <c r="B91" s="75"/>
      <c r="C91" s="16"/>
      <c r="D91" s="16"/>
      <c r="E91" s="12"/>
      <c r="F91" s="77"/>
      <c r="G91" s="77"/>
      <c r="H91" s="78"/>
      <c r="I91" s="14" t="s">
        <v>220</v>
      </c>
    </row>
    <row r="92" spans="1:9" s="8" customFormat="1" ht="23.25" customHeight="1">
      <c r="A92" s="12"/>
      <c r="B92" s="75"/>
      <c r="C92" s="16"/>
      <c r="D92" s="16"/>
      <c r="E92" s="12"/>
      <c r="F92" s="22"/>
      <c r="G92" s="14"/>
      <c r="H92" s="78"/>
      <c r="I92" s="14"/>
    </row>
    <row r="93" spans="1:9" s="8" customFormat="1" ht="23.25" customHeight="1">
      <c r="A93" s="12"/>
      <c r="B93" s="75"/>
      <c r="C93" s="16"/>
      <c r="D93" s="16"/>
      <c r="E93" s="12"/>
      <c r="F93" s="22" t="s">
        <v>11</v>
      </c>
      <c r="G93" s="19" t="s">
        <v>11</v>
      </c>
      <c r="H93" s="78"/>
      <c r="I93" s="14"/>
    </row>
    <row r="94" spans="1:9" ht="30" customHeight="1">
      <c r="A94" s="9"/>
      <c r="B94" s="76"/>
      <c r="C94" s="17"/>
      <c r="D94" s="17"/>
      <c r="E94" s="10"/>
      <c r="F94" s="17">
        <f>D90</f>
        <v>18000</v>
      </c>
      <c r="G94" s="17">
        <f>F94</f>
        <v>18000</v>
      </c>
      <c r="H94" s="79"/>
      <c r="I94" s="10"/>
    </row>
    <row r="95" spans="1:9" ht="25.5" customHeight="1">
      <c r="A95" s="74" t="s">
        <v>18</v>
      </c>
      <c r="B95" s="74"/>
      <c r="C95" s="74"/>
      <c r="D95" s="74"/>
      <c r="E95" s="74"/>
      <c r="F95" s="74"/>
      <c r="G95" s="74"/>
      <c r="H95" s="74"/>
      <c r="I95" s="74"/>
    </row>
    <row r="96" spans="1:9" ht="66.75" customHeight="1">
      <c r="A96" s="4" t="s">
        <v>1</v>
      </c>
      <c r="B96" s="5" t="s">
        <v>2</v>
      </c>
      <c r="C96" s="6" t="s">
        <v>4</v>
      </c>
      <c r="D96" s="7" t="s">
        <v>3</v>
      </c>
      <c r="E96" s="4" t="s">
        <v>5</v>
      </c>
      <c r="F96" s="6" t="s">
        <v>6</v>
      </c>
      <c r="G96" s="6" t="s">
        <v>7</v>
      </c>
      <c r="H96" s="5" t="s">
        <v>8</v>
      </c>
      <c r="I96" s="4" t="s">
        <v>9</v>
      </c>
    </row>
    <row r="97" spans="1:9" ht="6" customHeight="1">
      <c r="A97" s="11"/>
      <c r="B97" s="13"/>
      <c r="C97" s="15"/>
      <c r="D97" s="18"/>
      <c r="E97" s="11"/>
      <c r="F97" s="15"/>
      <c r="G97" s="15"/>
      <c r="H97" s="13"/>
      <c r="I97" s="11"/>
    </row>
    <row r="98" spans="1:9" s="8" customFormat="1" ht="23.25" customHeight="1">
      <c r="A98" s="12">
        <v>17</v>
      </c>
      <c r="B98" s="75" t="s">
        <v>227</v>
      </c>
      <c r="C98" s="16">
        <v>18000</v>
      </c>
      <c r="D98" s="16">
        <v>18000</v>
      </c>
      <c r="E98" s="12" t="s">
        <v>10</v>
      </c>
      <c r="F98" s="77" t="s">
        <v>15</v>
      </c>
      <c r="G98" s="77" t="str">
        <f>F98</f>
        <v>บริษัท ก๊อปปี้ไลน์ โอเอ (สกลนคร) จำกัด</v>
      </c>
      <c r="H98" s="78" t="s">
        <v>12</v>
      </c>
      <c r="I98" s="14" t="s">
        <v>228</v>
      </c>
    </row>
    <row r="99" spans="1:9" s="8" customFormat="1" ht="23.25" customHeight="1">
      <c r="A99" s="12"/>
      <c r="B99" s="75"/>
      <c r="C99" s="16"/>
      <c r="D99" s="16"/>
      <c r="E99" s="12"/>
      <c r="F99" s="77"/>
      <c r="G99" s="77"/>
      <c r="H99" s="78"/>
      <c r="I99" s="14" t="s">
        <v>220</v>
      </c>
    </row>
    <row r="100" spans="1:9" s="8" customFormat="1" ht="23.25" customHeight="1">
      <c r="A100" s="12"/>
      <c r="B100" s="75"/>
      <c r="C100" s="16"/>
      <c r="D100" s="16"/>
      <c r="E100" s="12"/>
      <c r="F100" s="22" t="s">
        <v>11</v>
      </c>
      <c r="G100" s="19" t="s">
        <v>11</v>
      </c>
      <c r="H100" s="78"/>
      <c r="I100" s="14"/>
    </row>
    <row r="101" spans="1:9" ht="22.5" customHeight="1">
      <c r="A101" s="9"/>
      <c r="B101" s="76"/>
      <c r="C101" s="17"/>
      <c r="D101" s="17"/>
      <c r="E101" s="10"/>
      <c r="F101" s="17">
        <f>D98</f>
        <v>18000</v>
      </c>
      <c r="G101" s="17">
        <f>F101</f>
        <v>18000</v>
      </c>
      <c r="H101" s="79"/>
      <c r="I101" s="10"/>
    </row>
    <row r="102" spans="1:9" ht="6" customHeight="1">
      <c r="A102" s="11"/>
      <c r="B102" s="13"/>
      <c r="C102" s="15"/>
      <c r="D102" s="18"/>
      <c r="E102" s="11"/>
      <c r="F102" s="15"/>
      <c r="G102" s="15"/>
      <c r="H102" s="13"/>
      <c r="I102" s="11"/>
    </row>
    <row r="103" spans="1:9" s="8" customFormat="1" ht="23.25" customHeight="1">
      <c r="A103" s="12">
        <v>18</v>
      </c>
      <c r="B103" s="75" t="s">
        <v>229</v>
      </c>
      <c r="C103" s="16">
        <v>48000</v>
      </c>
      <c r="D103" s="16">
        <v>48000</v>
      </c>
      <c r="E103" s="12" t="s">
        <v>10</v>
      </c>
      <c r="F103" s="77" t="s">
        <v>53</v>
      </c>
      <c r="G103" s="77" t="str">
        <f>F103</f>
        <v>นางสาวชลดา พุธโก</v>
      </c>
      <c r="H103" s="78" t="s">
        <v>12</v>
      </c>
      <c r="I103" s="14" t="s">
        <v>230</v>
      </c>
    </row>
    <row r="104" spans="1:9" s="8" customFormat="1" ht="23.25" customHeight="1">
      <c r="A104" s="12"/>
      <c r="B104" s="75"/>
      <c r="C104" s="16"/>
      <c r="D104" s="16"/>
      <c r="E104" s="12"/>
      <c r="F104" s="77"/>
      <c r="G104" s="77"/>
      <c r="H104" s="78"/>
      <c r="I104" s="14" t="s">
        <v>220</v>
      </c>
    </row>
    <row r="105" spans="1:9" s="8" customFormat="1" ht="23.25" customHeight="1">
      <c r="A105" s="12"/>
      <c r="B105" s="75"/>
      <c r="C105" s="16"/>
      <c r="D105" s="16"/>
      <c r="E105" s="12"/>
      <c r="F105" s="22" t="s">
        <v>11</v>
      </c>
      <c r="G105" s="19" t="s">
        <v>11</v>
      </c>
      <c r="H105" s="78"/>
      <c r="I105" s="14"/>
    </row>
    <row r="106" spans="1:9" ht="22.5" customHeight="1">
      <c r="A106" s="9"/>
      <c r="B106" s="76"/>
      <c r="C106" s="17"/>
      <c r="D106" s="17"/>
      <c r="E106" s="10"/>
      <c r="F106" s="17">
        <f>D103</f>
        <v>48000</v>
      </c>
      <c r="G106" s="17">
        <f>F106</f>
        <v>48000</v>
      </c>
      <c r="H106" s="79"/>
      <c r="I106" s="10"/>
    </row>
    <row r="107" spans="1:9" ht="6" customHeight="1">
      <c r="A107" s="11"/>
      <c r="B107" s="13"/>
      <c r="C107" s="15"/>
      <c r="D107" s="18"/>
      <c r="E107" s="11"/>
      <c r="F107" s="15"/>
      <c r="G107" s="15"/>
      <c r="H107" s="13"/>
      <c r="I107" s="11"/>
    </row>
    <row r="108" spans="1:9" s="8" customFormat="1" ht="23.25" customHeight="1">
      <c r="A108" s="12">
        <v>19</v>
      </c>
      <c r="B108" s="75" t="s">
        <v>231</v>
      </c>
      <c r="C108" s="16">
        <v>51000</v>
      </c>
      <c r="D108" s="16">
        <v>51000</v>
      </c>
      <c r="E108" s="12" t="s">
        <v>10</v>
      </c>
      <c r="F108" s="77" t="s">
        <v>26</v>
      </c>
      <c r="G108" s="77" t="str">
        <f>F108</f>
        <v>นายสุริยะ หารมนตรี</v>
      </c>
      <c r="H108" s="78" t="s">
        <v>12</v>
      </c>
      <c r="I108" s="14" t="s">
        <v>232</v>
      </c>
    </row>
    <row r="109" spans="1:9" s="8" customFormat="1" ht="23.25" customHeight="1">
      <c r="A109" s="12"/>
      <c r="B109" s="75"/>
      <c r="C109" s="16"/>
      <c r="D109" s="16"/>
      <c r="E109" s="12"/>
      <c r="F109" s="77"/>
      <c r="G109" s="77"/>
      <c r="H109" s="78"/>
      <c r="I109" s="14" t="s">
        <v>220</v>
      </c>
    </row>
    <row r="110" spans="1:9" s="8" customFormat="1" ht="23.25" customHeight="1">
      <c r="A110" s="12"/>
      <c r="B110" s="75"/>
      <c r="C110" s="16"/>
      <c r="D110" s="16"/>
      <c r="E110" s="12"/>
      <c r="F110" s="22"/>
      <c r="G110" s="14"/>
      <c r="H110" s="78"/>
      <c r="I110" s="14"/>
    </row>
    <row r="111" spans="1:9" s="8" customFormat="1" ht="23.25" customHeight="1">
      <c r="A111" s="12"/>
      <c r="B111" s="75"/>
      <c r="C111" s="16"/>
      <c r="D111" s="16"/>
      <c r="E111" s="12"/>
      <c r="F111" s="22" t="s">
        <v>11</v>
      </c>
      <c r="G111" s="19" t="s">
        <v>11</v>
      </c>
      <c r="H111" s="78"/>
      <c r="I111" s="14"/>
    </row>
    <row r="112" spans="1:9" ht="22.5" customHeight="1">
      <c r="A112" s="9"/>
      <c r="B112" s="76"/>
      <c r="C112" s="17"/>
      <c r="D112" s="17"/>
      <c r="E112" s="10"/>
      <c r="F112" s="17">
        <f>D108</f>
        <v>51000</v>
      </c>
      <c r="G112" s="17">
        <f>F112</f>
        <v>51000</v>
      </c>
      <c r="H112" s="79"/>
      <c r="I112" s="10"/>
    </row>
    <row r="113" spans="1:9" ht="6" customHeight="1">
      <c r="A113" s="11"/>
      <c r="B113" s="13"/>
      <c r="C113" s="15"/>
      <c r="D113" s="18"/>
      <c r="E113" s="11"/>
      <c r="F113" s="15"/>
      <c r="G113" s="15"/>
      <c r="H113" s="13"/>
      <c r="I113" s="11"/>
    </row>
    <row r="114" spans="1:9" s="8" customFormat="1" ht="23.25" customHeight="1">
      <c r="A114" s="12">
        <v>20</v>
      </c>
      <c r="B114" s="75" t="s">
        <v>233</v>
      </c>
      <c r="C114" s="16">
        <v>48000</v>
      </c>
      <c r="D114" s="16">
        <v>48000</v>
      </c>
      <c r="E114" s="12" t="s">
        <v>10</v>
      </c>
      <c r="F114" s="82" t="s">
        <v>35</v>
      </c>
      <c r="G114" s="82" t="str">
        <f>F114</f>
        <v>นางสาวกัญญาณัฐ พรหมคนซื่อ</v>
      </c>
      <c r="H114" s="78" t="s">
        <v>12</v>
      </c>
      <c r="I114" s="14" t="s">
        <v>234</v>
      </c>
    </row>
    <row r="115" spans="1:9" s="8" customFormat="1" ht="23.25" customHeight="1">
      <c r="A115" s="12"/>
      <c r="B115" s="75"/>
      <c r="C115" s="16"/>
      <c r="D115" s="16"/>
      <c r="E115" s="12"/>
      <c r="F115" s="82"/>
      <c r="G115" s="82"/>
      <c r="H115" s="78"/>
      <c r="I115" s="14" t="s">
        <v>220</v>
      </c>
    </row>
    <row r="116" spans="1:9" s="8" customFormat="1" ht="23.25" customHeight="1">
      <c r="A116" s="12"/>
      <c r="B116" s="75"/>
      <c r="C116" s="16"/>
      <c r="D116" s="16"/>
      <c r="E116" s="12"/>
      <c r="F116" s="22"/>
      <c r="G116" s="14"/>
      <c r="H116" s="78"/>
      <c r="I116" s="14"/>
    </row>
    <row r="117" spans="1:9" s="8" customFormat="1" ht="23.25" customHeight="1">
      <c r="A117" s="12"/>
      <c r="B117" s="75"/>
      <c r="C117" s="16"/>
      <c r="D117" s="16"/>
      <c r="E117" s="12"/>
      <c r="F117" s="22" t="s">
        <v>11</v>
      </c>
      <c r="G117" s="19" t="s">
        <v>11</v>
      </c>
      <c r="H117" s="78"/>
      <c r="I117" s="14"/>
    </row>
    <row r="118" spans="1:9" ht="22.5" customHeight="1">
      <c r="A118" s="9"/>
      <c r="B118" s="76"/>
      <c r="C118" s="17"/>
      <c r="D118" s="17"/>
      <c r="E118" s="10"/>
      <c r="F118" s="17">
        <f>D114</f>
        <v>48000</v>
      </c>
      <c r="G118" s="17">
        <f>F118</f>
        <v>48000</v>
      </c>
      <c r="H118" s="79"/>
      <c r="I118" s="10"/>
    </row>
    <row r="119" spans="1:9" ht="25.5" customHeight="1">
      <c r="A119" s="74" t="s">
        <v>165</v>
      </c>
      <c r="B119" s="74"/>
      <c r="C119" s="74"/>
      <c r="D119" s="74"/>
      <c r="E119" s="74"/>
      <c r="F119" s="74"/>
      <c r="G119" s="74"/>
      <c r="H119" s="74"/>
      <c r="I119" s="74"/>
    </row>
    <row r="120" spans="1:9" ht="66.75" customHeight="1">
      <c r="A120" s="4" t="s">
        <v>1</v>
      </c>
      <c r="B120" s="5" t="s">
        <v>2</v>
      </c>
      <c r="C120" s="6" t="s">
        <v>4</v>
      </c>
      <c r="D120" s="7" t="s">
        <v>3</v>
      </c>
      <c r="E120" s="4" t="s">
        <v>5</v>
      </c>
      <c r="F120" s="6" t="s">
        <v>6</v>
      </c>
      <c r="G120" s="6" t="s">
        <v>7</v>
      </c>
      <c r="H120" s="5" t="s">
        <v>8</v>
      </c>
      <c r="I120" s="4" t="s">
        <v>9</v>
      </c>
    </row>
    <row r="121" spans="1:9" ht="6" customHeight="1">
      <c r="A121" s="11"/>
      <c r="B121" s="13"/>
      <c r="C121" s="15"/>
      <c r="D121" s="18"/>
      <c r="E121" s="11"/>
      <c r="F121" s="15"/>
      <c r="G121" s="15"/>
      <c r="H121" s="13"/>
      <c r="I121" s="11"/>
    </row>
    <row r="122" spans="1:9" s="8" customFormat="1" ht="23.25" customHeight="1">
      <c r="A122" s="12">
        <v>21</v>
      </c>
      <c r="B122" s="75" t="s">
        <v>235</v>
      </c>
      <c r="C122" s="16">
        <v>54000</v>
      </c>
      <c r="D122" s="16">
        <v>54000</v>
      </c>
      <c r="E122" s="12" t="s">
        <v>10</v>
      </c>
      <c r="F122" s="77" t="s">
        <v>25</v>
      </c>
      <c r="G122" s="77" t="str">
        <f>F122</f>
        <v>นางสาวลลิตา แสงศาลา</v>
      </c>
      <c r="H122" s="78" t="s">
        <v>12</v>
      </c>
      <c r="I122" s="14" t="s">
        <v>236</v>
      </c>
    </row>
    <row r="123" spans="1:9" s="8" customFormat="1" ht="23.25" customHeight="1">
      <c r="A123" s="12"/>
      <c r="B123" s="75"/>
      <c r="C123" s="16"/>
      <c r="D123" s="16"/>
      <c r="E123" s="12"/>
      <c r="F123" s="77"/>
      <c r="G123" s="77"/>
      <c r="H123" s="78"/>
      <c r="I123" s="14" t="s">
        <v>220</v>
      </c>
    </row>
    <row r="124" spans="1:9" s="8" customFormat="1" ht="23.25" customHeight="1">
      <c r="A124" s="12"/>
      <c r="B124" s="75"/>
      <c r="C124" s="16"/>
      <c r="D124" s="16"/>
      <c r="E124" s="12"/>
      <c r="F124" s="22" t="s">
        <v>11</v>
      </c>
      <c r="G124" s="19" t="s">
        <v>11</v>
      </c>
      <c r="H124" s="78"/>
      <c r="I124" s="14"/>
    </row>
    <row r="125" spans="1:9" ht="22.5" customHeight="1">
      <c r="A125" s="9"/>
      <c r="B125" s="76"/>
      <c r="C125" s="17"/>
      <c r="D125" s="17"/>
      <c r="E125" s="10"/>
      <c r="F125" s="17">
        <f>D122</f>
        <v>54000</v>
      </c>
      <c r="G125" s="17">
        <f>F125</f>
        <v>54000</v>
      </c>
      <c r="H125" s="79"/>
      <c r="I125" s="10"/>
    </row>
    <row r="126" spans="1:9" ht="6" customHeight="1">
      <c r="A126" s="11"/>
      <c r="B126" s="13"/>
      <c r="C126" s="15"/>
      <c r="D126" s="18"/>
      <c r="E126" s="11"/>
      <c r="F126" s="15"/>
      <c r="G126" s="15"/>
      <c r="H126" s="13"/>
      <c r="I126" s="11"/>
    </row>
    <row r="127" spans="1:9" s="8" customFormat="1" ht="23.25" customHeight="1">
      <c r="A127" s="12">
        <v>22</v>
      </c>
      <c r="B127" s="75" t="s">
        <v>237</v>
      </c>
      <c r="C127" s="16">
        <v>48000</v>
      </c>
      <c r="D127" s="16">
        <v>48000</v>
      </c>
      <c r="E127" s="12" t="s">
        <v>10</v>
      </c>
      <c r="F127" s="82" t="s">
        <v>23</v>
      </c>
      <c r="G127" s="82" t="str">
        <f>F127</f>
        <v>นางสาวภาวรินทร์ จันทร์ไตรัต</v>
      </c>
      <c r="H127" s="78" t="s">
        <v>12</v>
      </c>
      <c r="I127" s="14" t="s">
        <v>238</v>
      </c>
    </row>
    <row r="128" spans="1:9" s="8" customFormat="1" ht="23.25" customHeight="1">
      <c r="A128" s="12"/>
      <c r="B128" s="75"/>
      <c r="C128" s="16"/>
      <c r="D128" s="16"/>
      <c r="E128" s="12"/>
      <c r="F128" s="82"/>
      <c r="G128" s="82"/>
      <c r="H128" s="78"/>
      <c r="I128" s="14" t="s">
        <v>220</v>
      </c>
    </row>
    <row r="129" spans="1:9" s="8" customFormat="1" ht="23.25" customHeight="1">
      <c r="A129" s="12"/>
      <c r="B129" s="75"/>
      <c r="C129" s="16"/>
      <c r="D129" s="16"/>
      <c r="E129" s="12"/>
      <c r="F129" s="22" t="s">
        <v>11</v>
      </c>
      <c r="G129" s="19" t="s">
        <v>11</v>
      </c>
      <c r="H129" s="78"/>
      <c r="I129" s="14"/>
    </row>
    <row r="130" spans="1:9" ht="22.5" customHeight="1">
      <c r="A130" s="9"/>
      <c r="B130" s="76"/>
      <c r="C130" s="17"/>
      <c r="D130" s="17"/>
      <c r="E130" s="10"/>
      <c r="F130" s="17">
        <f>D127</f>
        <v>48000</v>
      </c>
      <c r="G130" s="17">
        <f>F130</f>
        <v>48000</v>
      </c>
      <c r="H130" s="79"/>
      <c r="I130" s="10"/>
    </row>
    <row r="131" spans="1:9" ht="6" customHeight="1">
      <c r="A131" s="11"/>
      <c r="B131" s="13"/>
      <c r="C131" s="15"/>
      <c r="D131" s="18"/>
      <c r="E131" s="11"/>
      <c r="F131" s="15"/>
      <c r="G131" s="15"/>
      <c r="H131" s="13"/>
      <c r="I131" s="11"/>
    </row>
    <row r="132" spans="1:9" s="8" customFormat="1" ht="23.25" customHeight="1">
      <c r="A132" s="12">
        <v>23</v>
      </c>
      <c r="B132" s="75" t="s">
        <v>239</v>
      </c>
      <c r="C132" s="16">
        <v>54000</v>
      </c>
      <c r="D132" s="16">
        <v>54000</v>
      </c>
      <c r="E132" s="12" t="s">
        <v>10</v>
      </c>
      <c r="F132" s="77" t="s">
        <v>240</v>
      </c>
      <c r="G132" s="77" t="str">
        <f>F132</f>
        <v>นายวัชระ ธน.น้อย</v>
      </c>
      <c r="H132" s="78" t="s">
        <v>12</v>
      </c>
      <c r="I132" s="14" t="s">
        <v>241</v>
      </c>
    </row>
    <row r="133" spans="1:9" s="8" customFormat="1" ht="23.25" customHeight="1">
      <c r="A133" s="12"/>
      <c r="B133" s="75"/>
      <c r="C133" s="16"/>
      <c r="D133" s="16"/>
      <c r="E133" s="12"/>
      <c r="F133" s="77"/>
      <c r="G133" s="77"/>
      <c r="H133" s="78"/>
      <c r="I133" s="14" t="s">
        <v>220</v>
      </c>
    </row>
    <row r="134" spans="1:9" s="8" customFormat="1" ht="23.25" customHeight="1">
      <c r="A134" s="12"/>
      <c r="B134" s="75"/>
      <c r="C134" s="16"/>
      <c r="D134" s="16"/>
      <c r="E134" s="12"/>
      <c r="F134" s="22"/>
      <c r="G134" s="14"/>
      <c r="H134" s="78"/>
      <c r="I134" s="14"/>
    </row>
    <row r="135" spans="1:9" s="8" customFormat="1" ht="23.25" customHeight="1">
      <c r="A135" s="12"/>
      <c r="B135" s="75"/>
      <c r="C135" s="16"/>
      <c r="D135" s="16"/>
      <c r="E135" s="12"/>
      <c r="F135" s="22" t="s">
        <v>11</v>
      </c>
      <c r="G135" s="19" t="s">
        <v>11</v>
      </c>
      <c r="H135" s="78"/>
      <c r="I135" s="14"/>
    </row>
    <row r="136" spans="1:9" ht="22.5" customHeight="1">
      <c r="A136" s="9"/>
      <c r="B136" s="76"/>
      <c r="C136" s="17"/>
      <c r="D136" s="17"/>
      <c r="E136" s="10"/>
      <c r="F136" s="17">
        <f>D132</f>
        <v>54000</v>
      </c>
      <c r="G136" s="17">
        <f>F136</f>
        <v>54000</v>
      </c>
      <c r="H136" s="79"/>
      <c r="I136" s="10"/>
    </row>
    <row r="137" spans="1:9" ht="6" customHeight="1">
      <c r="A137" s="11"/>
      <c r="B137" s="13"/>
      <c r="C137" s="15"/>
      <c r="D137" s="18"/>
      <c r="E137" s="11"/>
      <c r="F137" s="15"/>
      <c r="G137" s="15"/>
      <c r="H137" s="13"/>
      <c r="I137" s="11"/>
    </row>
    <row r="138" spans="1:9" s="8" customFormat="1" ht="23.25" customHeight="1">
      <c r="A138" s="12">
        <v>24</v>
      </c>
      <c r="B138" s="75" t="s">
        <v>242</v>
      </c>
      <c r="C138" s="16">
        <v>16000</v>
      </c>
      <c r="D138" s="16">
        <v>16000</v>
      </c>
      <c r="E138" s="12" t="s">
        <v>10</v>
      </c>
      <c r="F138" s="77" t="s">
        <v>50</v>
      </c>
      <c r="G138" s="77" t="str">
        <f>F138</f>
        <v>นายพิทยา ลาดบาศรี</v>
      </c>
      <c r="H138" s="78" t="s">
        <v>12</v>
      </c>
      <c r="I138" s="14" t="s">
        <v>243</v>
      </c>
    </row>
    <row r="139" spans="1:9" s="8" customFormat="1" ht="23.25" customHeight="1">
      <c r="A139" s="12"/>
      <c r="B139" s="75"/>
      <c r="C139" s="16"/>
      <c r="D139" s="16"/>
      <c r="E139" s="12"/>
      <c r="F139" s="77"/>
      <c r="G139" s="77"/>
      <c r="H139" s="78"/>
      <c r="I139" s="14" t="s">
        <v>220</v>
      </c>
    </row>
    <row r="140" spans="1:9" s="8" customFormat="1" ht="23.25" customHeight="1">
      <c r="A140" s="12"/>
      <c r="B140" s="75"/>
      <c r="C140" s="16"/>
      <c r="D140" s="16"/>
      <c r="E140" s="12"/>
      <c r="F140" s="22"/>
      <c r="G140" s="14"/>
      <c r="H140" s="78"/>
      <c r="I140" s="14"/>
    </row>
    <row r="141" spans="1:9" s="8" customFormat="1" ht="23.25" customHeight="1">
      <c r="A141" s="12"/>
      <c r="B141" s="75"/>
      <c r="C141" s="16"/>
      <c r="D141" s="16"/>
      <c r="E141" s="12"/>
      <c r="F141" s="22" t="s">
        <v>11</v>
      </c>
      <c r="G141" s="19" t="s">
        <v>11</v>
      </c>
      <c r="H141" s="78"/>
      <c r="I141" s="14"/>
    </row>
    <row r="142" spans="1:9" ht="22.5" customHeight="1">
      <c r="A142" s="9"/>
      <c r="B142" s="76"/>
      <c r="C142" s="17"/>
      <c r="D142" s="17"/>
      <c r="E142" s="10"/>
      <c r="F142" s="17">
        <f>D138</f>
        <v>16000</v>
      </c>
      <c r="G142" s="17">
        <f>F142</f>
        <v>16000</v>
      </c>
      <c r="H142" s="79"/>
      <c r="I142" s="10"/>
    </row>
    <row r="143" spans="1:9" ht="25.5" customHeight="1">
      <c r="A143" s="74" t="s">
        <v>269</v>
      </c>
      <c r="B143" s="74"/>
      <c r="C143" s="74"/>
      <c r="D143" s="74"/>
      <c r="E143" s="74"/>
      <c r="F143" s="74"/>
      <c r="G143" s="74"/>
      <c r="H143" s="74"/>
      <c r="I143" s="74"/>
    </row>
    <row r="144" spans="1:9" ht="66.75" customHeight="1">
      <c r="A144" s="4" t="s">
        <v>1</v>
      </c>
      <c r="B144" s="5" t="s">
        <v>2</v>
      </c>
      <c r="C144" s="6" t="s">
        <v>4</v>
      </c>
      <c r="D144" s="7" t="s">
        <v>3</v>
      </c>
      <c r="E144" s="4" t="s">
        <v>5</v>
      </c>
      <c r="F144" s="6" t="s">
        <v>6</v>
      </c>
      <c r="G144" s="6" t="s">
        <v>7</v>
      </c>
      <c r="H144" s="5" t="s">
        <v>8</v>
      </c>
      <c r="I144" s="4" t="s">
        <v>9</v>
      </c>
    </row>
    <row r="145" spans="1:9" ht="6" customHeight="1">
      <c r="A145" s="11"/>
      <c r="B145" s="13"/>
      <c r="C145" s="15"/>
      <c r="D145" s="18"/>
      <c r="E145" s="11"/>
      <c r="F145" s="15"/>
      <c r="G145" s="15"/>
      <c r="H145" s="13"/>
      <c r="I145" s="11"/>
    </row>
    <row r="146" spans="1:9" s="8" customFormat="1" ht="23.25" customHeight="1">
      <c r="A146" s="12">
        <v>25</v>
      </c>
      <c r="B146" s="75" t="s">
        <v>244</v>
      </c>
      <c r="C146" s="16">
        <v>54000</v>
      </c>
      <c r="D146" s="16">
        <v>54000</v>
      </c>
      <c r="E146" s="12" t="s">
        <v>10</v>
      </c>
      <c r="F146" s="77" t="s">
        <v>24</v>
      </c>
      <c r="G146" s="77" t="str">
        <f>F146</f>
        <v>นายเทวรรณ์ ไชยศรี</v>
      </c>
      <c r="H146" s="78" t="s">
        <v>12</v>
      </c>
      <c r="I146" s="14" t="s">
        <v>245</v>
      </c>
    </row>
    <row r="147" spans="1:9" s="8" customFormat="1" ht="23.25" customHeight="1">
      <c r="A147" s="12"/>
      <c r="B147" s="75"/>
      <c r="C147" s="16"/>
      <c r="D147" s="16"/>
      <c r="E147" s="12"/>
      <c r="F147" s="77"/>
      <c r="G147" s="77"/>
      <c r="H147" s="78"/>
      <c r="I147" s="14" t="s">
        <v>220</v>
      </c>
    </row>
    <row r="148" spans="1:9" s="8" customFormat="1" ht="23.25" customHeight="1">
      <c r="A148" s="12"/>
      <c r="B148" s="75"/>
      <c r="C148" s="16"/>
      <c r="D148" s="16"/>
      <c r="E148" s="12"/>
      <c r="F148" s="22" t="s">
        <v>11</v>
      </c>
      <c r="G148" s="19" t="s">
        <v>11</v>
      </c>
      <c r="H148" s="78"/>
      <c r="I148" s="14"/>
    </row>
    <row r="149" spans="1:9" ht="22.5" customHeight="1">
      <c r="A149" s="9"/>
      <c r="B149" s="76"/>
      <c r="C149" s="17"/>
      <c r="D149" s="17"/>
      <c r="E149" s="10"/>
      <c r="F149" s="17">
        <f>D146</f>
        <v>54000</v>
      </c>
      <c r="G149" s="17">
        <f>F149</f>
        <v>54000</v>
      </c>
      <c r="H149" s="79"/>
      <c r="I149" s="10"/>
    </row>
    <row r="150" spans="1:9" ht="6" customHeight="1">
      <c r="A150" s="11"/>
      <c r="B150" s="13"/>
      <c r="C150" s="15"/>
      <c r="D150" s="18"/>
      <c r="E150" s="11"/>
      <c r="F150" s="15"/>
      <c r="G150" s="15"/>
      <c r="H150" s="13"/>
      <c r="I150" s="11"/>
    </row>
    <row r="151" spans="1:9" s="8" customFormat="1" ht="23.25" customHeight="1">
      <c r="A151" s="12">
        <v>26</v>
      </c>
      <c r="B151" s="75" t="s">
        <v>246</v>
      </c>
      <c r="C151" s="16">
        <v>18000</v>
      </c>
      <c r="D151" s="16">
        <v>18000</v>
      </c>
      <c r="E151" s="12" t="s">
        <v>10</v>
      </c>
      <c r="F151" s="77" t="s">
        <v>247</v>
      </c>
      <c r="G151" s="77" t="str">
        <f>F151</f>
        <v xml:space="preserve">	ร้าน พี.โอเอ.เซอร์วิส</v>
      </c>
      <c r="H151" s="78" t="s">
        <v>12</v>
      </c>
      <c r="I151" s="14" t="s">
        <v>248</v>
      </c>
    </row>
    <row r="152" spans="1:9" s="8" customFormat="1" ht="23.25" customHeight="1">
      <c r="A152" s="12"/>
      <c r="B152" s="75"/>
      <c r="C152" s="16"/>
      <c r="D152" s="16"/>
      <c r="E152" s="12"/>
      <c r="F152" s="77"/>
      <c r="G152" s="77"/>
      <c r="H152" s="78"/>
      <c r="I152" s="14" t="s">
        <v>220</v>
      </c>
    </row>
    <row r="153" spans="1:9" s="8" customFormat="1" ht="23.25" customHeight="1">
      <c r="A153" s="12"/>
      <c r="B153" s="75"/>
      <c r="C153" s="16"/>
      <c r="D153" s="16"/>
      <c r="E153" s="12"/>
      <c r="F153" s="22" t="s">
        <v>11</v>
      </c>
      <c r="G153" s="19" t="s">
        <v>11</v>
      </c>
      <c r="H153" s="78"/>
      <c r="I153" s="14"/>
    </row>
    <row r="154" spans="1:9" ht="22.5" customHeight="1">
      <c r="A154" s="9"/>
      <c r="B154" s="76"/>
      <c r="C154" s="17"/>
      <c r="D154" s="17"/>
      <c r="E154" s="10"/>
      <c r="F154" s="17">
        <f>D151</f>
        <v>18000</v>
      </c>
      <c r="G154" s="17">
        <f>F154</f>
        <v>18000</v>
      </c>
      <c r="H154" s="79"/>
      <c r="I154" s="10"/>
    </row>
    <row r="155" spans="1:9" ht="6" customHeight="1">
      <c r="A155" s="11"/>
      <c r="B155" s="13"/>
      <c r="C155" s="15"/>
      <c r="D155" s="18"/>
      <c r="E155" s="11"/>
      <c r="F155" s="15"/>
      <c r="G155" s="15"/>
      <c r="H155" s="13"/>
      <c r="I155" s="11"/>
    </row>
    <row r="156" spans="1:9" s="8" customFormat="1" ht="23.25" customHeight="1">
      <c r="A156" s="12">
        <v>27</v>
      </c>
      <c r="B156" s="75" t="s">
        <v>249</v>
      </c>
      <c r="C156" s="16">
        <v>14000</v>
      </c>
      <c r="D156" s="16">
        <v>14000</v>
      </c>
      <c r="E156" s="12" t="s">
        <v>10</v>
      </c>
      <c r="F156" s="77" t="s">
        <v>250</v>
      </c>
      <c r="G156" s="77" t="str">
        <f>F156</f>
        <v>นายณัฐพงษ์ พรหมคนซื่อ</v>
      </c>
      <c r="H156" s="78" t="s">
        <v>12</v>
      </c>
      <c r="I156" s="14" t="s">
        <v>251</v>
      </c>
    </row>
    <row r="157" spans="1:9" s="8" customFormat="1" ht="23.25" customHeight="1">
      <c r="A157" s="12"/>
      <c r="B157" s="75"/>
      <c r="C157" s="16"/>
      <c r="D157" s="16"/>
      <c r="E157" s="12"/>
      <c r="F157" s="77"/>
      <c r="G157" s="77"/>
      <c r="H157" s="78"/>
      <c r="I157" s="14" t="s">
        <v>220</v>
      </c>
    </row>
    <row r="158" spans="1:9" s="8" customFormat="1" ht="23.25" customHeight="1">
      <c r="A158" s="12"/>
      <c r="B158" s="75"/>
      <c r="C158" s="16"/>
      <c r="D158" s="16"/>
      <c r="E158" s="12"/>
      <c r="F158" s="22" t="s">
        <v>11</v>
      </c>
      <c r="G158" s="19" t="s">
        <v>11</v>
      </c>
      <c r="H158" s="78"/>
      <c r="I158" s="14"/>
    </row>
    <row r="159" spans="1:9" ht="22.5" customHeight="1">
      <c r="A159" s="9"/>
      <c r="B159" s="76"/>
      <c r="C159" s="17"/>
      <c r="D159" s="17"/>
      <c r="E159" s="10"/>
      <c r="F159" s="17">
        <f>D156</f>
        <v>14000</v>
      </c>
      <c r="G159" s="17">
        <f>F159</f>
        <v>14000</v>
      </c>
      <c r="H159" s="79"/>
      <c r="I159" s="10"/>
    </row>
    <row r="162" spans="3:7">
      <c r="C162" s="30" t="s">
        <v>9</v>
      </c>
      <c r="D162" s="29" t="s">
        <v>4</v>
      </c>
      <c r="F162" s="29">
        <f>SUM(C6:C159)</f>
        <v>1268944.75</v>
      </c>
      <c r="G162" s="29" t="s">
        <v>22</v>
      </c>
    </row>
    <row r="163" spans="3:7">
      <c r="D163" s="29" t="s">
        <v>19</v>
      </c>
      <c r="F163" s="29">
        <f>SUM(D5:D159)</f>
        <v>1325092.1499999999</v>
      </c>
      <c r="G163" s="29" t="s">
        <v>22</v>
      </c>
    </row>
    <row r="164" spans="3:7">
      <c r="D164" s="29" t="s">
        <v>20</v>
      </c>
      <c r="F164" s="29">
        <f>SUM(G5:G159)</f>
        <v>1264654.75</v>
      </c>
      <c r="G164" s="29" t="s">
        <v>22</v>
      </c>
    </row>
    <row r="165" spans="3:7">
      <c r="D165" s="29" t="s">
        <v>21</v>
      </c>
      <c r="F165" s="29">
        <f>F162-F164</f>
        <v>4290</v>
      </c>
      <c r="G165" s="29" t="s">
        <v>22</v>
      </c>
    </row>
    <row r="167" spans="3:7">
      <c r="D167" s="3">
        <f>F162</f>
        <v>1268944.75</v>
      </c>
      <c r="F167" s="3">
        <f>F164</f>
        <v>1264654.75</v>
      </c>
    </row>
  </sheetData>
  <mergeCells count="115">
    <mergeCell ref="H51:H54"/>
    <mergeCell ref="B56:B59"/>
    <mergeCell ref="F56:F57"/>
    <mergeCell ref="G56:G57"/>
    <mergeCell ref="H56:H59"/>
    <mergeCell ref="H38:H41"/>
    <mergeCell ref="B43:B47"/>
    <mergeCell ref="F43:F44"/>
    <mergeCell ref="G43:G44"/>
    <mergeCell ref="H43:H47"/>
    <mergeCell ref="B21:B24"/>
    <mergeCell ref="F21:F22"/>
    <mergeCell ref="G21:G22"/>
    <mergeCell ref="H21:H24"/>
    <mergeCell ref="B33:B36"/>
    <mergeCell ref="F33:F34"/>
    <mergeCell ref="G33:G34"/>
    <mergeCell ref="H33:H36"/>
    <mergeCell ref="A25:I25"/>
    <mergeCell ref="H28:H31"/>
    <mergeCell ref="F28:F29"/>
    <mergeCell ref="G28:G29"/>
    <mergeCell ref="B151:B154"/>
    <mergeCell ref="F151:F152"/>
    <mergeCell ref="G151:G152"/>
    <mergeCell ref="H151:H154"/>
    <mergeCell ref="B156:B159"/>
    <mergeCell ref="F156:F157"/>
    <mergeCell ref="G156:G157"/>
    <mergeCell ref="H156:H159"/>
    <mergeCell ref="B138:B142"/>
    <mergeCell ref="F138:F139"/>
    <mergeCell ref="G138:G139"/>
    <mergeCell ref="H138:H142"/>
    <mergeCell ref="B146:B149"/>
    <mergeCell ref="F146:F147"/>
    <mergeCell ref="G146:G147"/>
    <mergeCell ref="H146:H149"/>
    <mergeCell ref="A143:I143"/>
    <mergeCell ref="B127:B130"/>
    <mergeCell ref="F127:F128"/>
    <mergeCell ref="G127:G128"/>
    <mergeCell ref="H127:H130"/>
    <mergeCell ref="B132:B136"/>
    <mergeCell ref="F132:F133"/>
    <mergeCell ref="G132:G133"/>
    <mergeCell ref="H132:H136"/>
    <mergeCell ref="B114:B118"/>
    <mergeCell ref="F114:F115"/>
    <mergeCell ref="G114:G115"/>
    <mergeCell ref="H114:H118"/>
    <mergeCell ref="B122:B125"/>
    <mergeCell ref="F122:F123"/>
    <mergeCell ref="G122:G123"/>
    <mergeCell ref="H122:H125"/>
    <mergeCell ref="A119:I119"/>
    <mergeCell ref="H103:H106"/>
    <mergeCell ref="B108:B112"/>
    <mergeCell ref="F108:F109"/>
    <mergeCell ref="G108:G109"/>
    <mergeCell ref="H108:H112"/>
    <mergeCell ref="B28:B31"/>
    <mergeCell ref="F67:F68"/>
    <mergeCell ref="G67:G68"/>
    <mergeCell ref="B103:B106"/>
    <mergeCell ref="F103:F104"/>
    <mergeCell ref="G103:G104"/>
    <mergeCell ref="B38:B41"/>
    <mergeCell ref="F38:F39"/>
    <mergeCell ref="G38:G39"/>
    <mergeCell ref="B51:B54"/>
    <mergeCell ref="F51:F52"/>
    <mergeCell ref="G51:G52"/>
    <mergeCell ref="A48:I48"/>
    <mergeCell ref="A72:I72"/>
    <mergeCell ref="B98:B101"/>
    <mergeCell ref="F98:F99"/>
    <mergeCell ref="B61:B65"/>
    <mergeCell ref="G98:G99"/>
    <mergeCell ref="H98:H101"/>
    <mergeCell ref="A1:I1"/>
    <mergeCell ref="A2:I2"/>
    <mergeCell ref="A3:I3"/>
    <mergeCell ref="B6:B9"/>
    <mergeCell ref="H6:H9"/>
    <mergeCell ref="F6:F7"/>
    <mergeCell ref="G6:G7"/>
    <mergeCell ref="H11:H14"/>
    <mergeCell ref="B16:B19"/>
    <mergeCell ref="B11:B14"/>
    <mergeCell ref="F11:F12"/>
    <mergeCell ref="G11:G12"/>
    <mergeCell ref="F16:F17"/>
    <mergeCell ref="G16:G17"/>
    <mergeCell ref="H16:H19"/>
    <mergeCell ref="A95:I95"/>
    <mergeCell ref="H80:H83"/>
    <mergeCell ref="B85:B88"/>
    <mergeCell ref="H85:H88"/>
    <mergeCell ref="F61:F62"/>
    <mergeCell ref="G61:G62"/>
    <mergeCell ref="H67:H71"/>
    <mergeCell ref="B75:B78"/>
    <mergeCell ref="B67:B71"/>
    <mergeCell ref="H61:H65"/>
    <mergeCell ref="B80:B83"/>
    <mergeCell ref="F85:F86"/>
    <mergeCell ref="G85:G86"/>
    <mergeCell ref="F75:F76"/>
    <mergeCell ref="G75:G76"/>
    <mergeCell ref="H75:H78"/>
    <mergeCell ref="B90:B94"/>
    <mergeCell ref="F90:F91"/>
    <mergeCell ref="G90:G91"/>
    <mergeCell ref="H90:H94"/>
  </mergeCells>
  <pageMargins left="0.63" right="0.2" top="0.68" bottom="0.51" header="0.28999999999999998" footer="0.2"/>
  <pageSetup paperSize="9" scale="9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A7286-1AD2-4A32-99E5-E9B6141F03FE}">
  <dimension ref="A1:I111"/>
  <sheetViews>
    <sheetView topLeftCell="A103" zoomScale="110" zoomScaleNormal="110" workbookViewId="0">
      <selection activeCell="C111" sqref="C111:F111"/>
    </sheetView>
  </sheetViews>
  <sheetFormatPr defaultColWidth="9" defaultRowHeight="18"/>
  <cols>
    <col min="1" max="1" width="4.44140625" style="2" customWidth="1"/>
    <col min="2" max="2" width="23.33203125" style="1" customWidth="1"/>
    <col min="3" max="3" width="15" style="3" customWidth="1"/>
    <col min="4" max="4" width="14.21875" style="3" customWidth="1"/>
    <col min="5" max="5" width="10.44140625" style="1" customWidth="1"/>
    <col min="6" max="6" width="17.44140625" style="3" customWidth="1"/>
    <col min="7" max="7" width="17.33203125" style="3" customWidth="1"/>
    <col min="8" max="8" width="10.6640625" style="1" customWidth="1"/>
    <col min="9" max="9" width="18.109375" style="1" customWidth="1"/>
    <col min="10" max="16384" width="9" style="1"/>
  </cols>
  <sheetData>
    <row r="1" spans="1:9">
      <c r="A1" s="80" t="s">
        <v>270</v>
      </c>
      <c r="B1" s="80"/>
      <c r="C1" s="80"/>
      <c r="D1" s="80"/>
      <c r="E1" s="80"/>
      <c r="F1" s="80"/>
      <c r="G1" s="80"/>
      <c r="H1" s="80"/>
      <c r="I1" s="80"/>
    </row>
    <row r="2" spans="1:9">
      <c r="A2" s="80" t="s">
        <v>0</v>
      </c>
      <c r="B2" s="80"/>
      <c r="C2" s="80"/>
      <c r="D2" s="80"/>
      <c r="E2" s="80"/>
      <c r="F2" s="80"/>
      <c r="G2" s="80"/>
      <c r="H2" s="80"/>
      <c r="I2" s="80"/>
    </row>
    <row r="3" spans="1:9">
      <c r="A3" s="81" t="s">
        <v>271</v>
      </c>
      <c r="B3" s="81"/>
      <c r="C3" s="81"/>
      <c r="D3" s="81"/>
      <c r="E3" s="81"/>
      <c r="F3" s="81"/>
      <c r="G3" s="81"/>
      <c r="H3" s="81"/>
      <c r="I3" s="81"/>
    </row>
    <row r="4" spans="1:9" ht="66.75" customHeight="1">
      <c r="A4" s="4" t="s">
        <v>1</v>
      </c>
      <c r="B4" s="5" t="s">
        <v>2</v>
      </c>
      <c r="C4" s="6" t="s">
        <v>4</v>
      </c>
      <c r="D4" s="7" t="s">
        <v>3</v>
      </c>
      <c r="E4" s="4" t="s">
        <v>5</v>
      </c>
      <c r="F4" s="6" t="s">
        <v>6</v>
      </c>
      <c r="G4" s="6" t="s">
        <v>7</v>
      </c>
      <c r="H4" s="5" t="s">
        <v>8</v>
      </c>
      <c r="I4" s="4" t="s">
        <v>9</v>
      </c>
    </row>
    <row r="5" spans="1:9" ht="6" customHeight="1">
      <c r="A5" s="11"/>
      <c r="B5" s="13"/>
      <c r="C5" s="15"/>
      <c r="D5" s="18"/>
      <c r="E5" s="11"/>
      <c r="F5" s="15"/>
      <c r="G5" s="15"/>
      <c r="H5" s="13"/>
      <c r="I5" s="11"/>
    </row>
    <row r="6" spans="1:9" s="8" customFormat="1" ht="23.25" customHeight="1">
      <c r="A6" s="12">
        <v>1</v>
      </c>
      <c r="B6" s="75" t="s">
        <v>272</v>
      </c>
      <c r="C6" s="16">
        <v>2500</v>
      </c>
      <c r="D6" s="16">
        <v>2500</v>
      </c>
      <c r="E6" s="12" t="s">
        <v>10</v>
      </c>
      <c r="F6" s="77" t="s">
        <v>107</v>
      </c>
      <c r="G6" s="77" t="str">
        <f>F6</f>
        <v>นางจันทร์ทอน พ่อสมคาม</v>
      </c>
      <c r="H6" s="78" t="s">
        <v>12</v>
      </c>
      <c r="I6" s="14" t="s">
        <v>273</v>
      </c>
    </row>
    <row r="7" spans="1:9" s="8" customFormat="1" ht="23.25" customHeight="1">
      <c r="A7" s="12"/>
      <c r="B7" s="75"/>
      <c r="C7" s="16"/>
      <c r="D7" s="16"/>
      <c r="E7" s="12"/>
      <c r="F7" s="77"/>
      <c r="G7" s="77"/>
      <c r="H7" s="78"/>
      <c r="I7" s="14" t="s">
        <v>274</v>
      </c>
    </row>
    <row r="8" spans="1:9" s="8" customFormat="1" ht="23.25" customHeight="1">
      <c r="A8" s="12"/>
      <c r="B8" s="75"/>
      <c r="C8" s="16"/>
      <c r="D8" s="16"/>
      <c r="E8" s="12"/>
      <c r="F8" s="22" t="s">
        <v>11</v>
      </c>
      <c r="G8" s="19" t="s">
        <v>11</v>
      </c>
      <c r="H8" s="78"/>
      <c r="I8" s="14"/>
    </row>
    <row r="9" spans="1:9" ht="22.5" customHeight="1">
      <c r="A9" s="9"/>
      <c r="B9" s="76"/>
      <c r="C9" s="17"/>
      <c r="D9" s="17"/>
      <c r="E9" s="10"/>
      <c r="F9" s="17">
        <f>D6</f>
        <v>2500</v>
      </c>
      <c r="G9" s="17">
        <f>F9</f>
        <v>2500</v>
      </c>
      <c r="H9" s="79"/>
      <c r="I9" s="10"/>
    </row>
    <row r="10" spans="1:9" ht="6" customHeight="1">
      <c r="A10" s="11"/>
      <c r="B10" s="13"/>
      <c r="C10" s="15"/>
      <c r="D10" s="18"/>
      <c r="E10" s="11"/>
      <c r="F10" s="15"/>
      <c r="G10" s="15"/>
      <c r="H10" s="13"/>
      <c r="I10" s="11"/>
    </row>
    <row r="11" spans="1:9" s="8" customFormat="1" ht="23.25" customHeight="1">
      <c r="A11" s="12">
        <v>2</v>
      </c>
      <c r="B11" s="75" t="s">
        <v>275</v>
      </c>
      <c r="C11" s="16">
        <v>1800</v>
      </c>
      <c r="D11" s="16">
        <v>1800</v>
      </c>
      <c r="E11" s="12" t="s">
        <v>10</v>
      </c>
      <c r="F11" s="77" t="s">
        <v>27</v>
      </c>
      <c r="G11" s="77" t="str">
        <f>F11</f>
        <v>สาริกาป้ายสวย</v>
      </c>
      <c r="H11" s="78" t="s">
        <v>12</v>
      </c>
      <c r="I11" s="14" t="s">
        <v>276</v>
      </c>
    </row>
    <row r="12" spans="1:9" s="8" customFormat="1" ht="23.25" customHeight="1">
      <c r="A12" s="12"/>
      <c r="B12" s="75"/>
      <c r="C12" s="16"/>
      <c r="D12" s="16"/>
      <c r="E12" s="12"/>
      <c r="F12" s="77"/>
      <c r="G12" s="77"/>
      <c r="H12" s="78"/>
      <c r="I12" s="14" t="s">
        <v>274</v>
      </c>
    </row>
    <row r="13" spans="1:9" s="8" customFormat="1" ht="23.25" customHeight="1">
      <c r="A13" s="12"/>
      <c r="B13" s="75"/>
      <c r="C13" s="16"/>
      <c r="D13" s="16"/>
      <c r="E13" s="12"/>
      <c r="F13" s="22" t="s">
        <v>11</v>
      </c>
      <c r="G13" s="19" t="s">
        <v>11</v>
      </c>
      <c r="H13" s="78"/>
      <c r="I13" s="14"/>
    </row>
    <row r="14" spans="1:9" ht="22.5" customHeight="1">
      <c r="A14" s="9"/>
      <c r="B14" s="76"/>
      <c r="C14" s="17"/>
      <c r="D14" s="17"/>
      <c r="E14" s="10"/>
      <c r="F14" s="17">
        <f>D11</f>
        <v>1800</v>
      </c>
      <c r="G14" s="17">
        <f>F14</f>
        <v>1800</v>
      </c>
      <c r="H14" s="79"/>
      <c r="I14" s="10"/>
    </row>
    <row r="15" spans="1:9" ht="6" customHeight="1">
      <c r="A15" s="11"/>
      <c r="B15" s="13"/>
      <c r="C15" s="15"/>
      <c r="D15" s="18"/>
      <c r="E15" s="11"/>
      <c r="F15" s="15"/>
      <c r="G15" s="15"/>
      <c r="H15" s="13"/>
      <c r="I15" s="11"/>
    </row>
    <row r="16" spans="1:9" s="8" customFormat="1" ht="23.25" customHeight="1">
      <c r="A16" s="12">
        <v>3</v>
      </c>
      <c r="B16" s="75" t="s">
        <v>283</v>
      </c>
      <c r="C16" s="16">
        <v>1500</v>
      </c>
      <c r="D16" s="16">
        <v>1500</v>
      </c>
      <c r="E16" s="12" t="s">
        <v>10</v>
      </c>
      <c r="F16" s="77" t="s">
        <v>33</v>
      </c>
      <c r="G16" s="77" t="str">
        <f>F16</f>
        <v>จ.เจริญชัยศรี</v>
      </c>
      <c r="H16" s="78" t="s">
        <v>12</v>
      </c>
      <c r="I16" s="14" t="s">
        <v>284</v>
      </c>
    </row>
    <row r="17" spans="1:9" s="8" customFormat="1" ht="23.25" customHeight="1">
      <c r="A17" s="12"/>
      <c r="B17" s="75"/>
      <c r="C17" s="16"/>
      <c r="D17" s="16"/>
      <c r="E17" s="12"/>
      <c r="F17" s="77"/>
      <c r="G17" s="77"/>
      <c r="H17" s="78"/>
      <c r="I17" s="14" t="s">
        <v>274</v>
      </c>
    </row>
    <row r="18" spans="1:9" s="8" customFormat="1" ht="23.25" customHeight="1">
      <c r="A18" s="12"/>
      <c r="B18" s="75"/>
      <c r="C18" s="16"/>
      <c r="D18" s="16"/>
      <c r="E18" s="12"/>
      <c r="F18" s="22" t="s">
        <v>11</v>
      </c>
      <c r="G18" s="19" t="s">
        <v>11</v>
      </c>
      <c r="H18" s="78"/>
      <c r="I18" s="14"/>
    </row>
    <row r="19" spans="1:9" ht="22.5" customHeight="1">
      <c r="A19" s="9"/>
      <c r="B19" s="76"/>
      <c r="C19" s="17"/>
      <c r="D19" s="17"/>
      <c r="E19" s="10"/>
      <c r="F19" s="17">
        <f>D16</f>
        <v>1500</v>
      </c>
      <c r="G19" s="17">
        <f>F19</f>
        <v>1500</v>
      </c>
      <c r="H19" s="79"/>
      <c r="I19" s="10"/>
    </row>
    <row r="20" spans="1:9" ht="6" customHeight="1">
      <c r="A20" s="11"/>
      <c r="B20" s="13"/>
      <c r="C20" s="15"/>
      <c r="D20" s="18"/>
      <c r="E20" s="11"/>
      <c r="F20" s="15"/>
      <c r="G20" s="15"/>
      <c r="H20" s="13"/>
      <c r="I20" s="11"/>
    </row>
    <row r="21" spans="1:9" s="8" customFormat="1" ht="23.25" customHeight="1">
      <c r="A21" s="12">
        <v>4</v>
      </c>
      <c r="B21" s="75" t="s">
        <v>285</v>
      </c>
      <c r="C21" s="16">
        <v>50000</v>
      </c>
      <c r="D21" s="16">
        <v>50000</v>
      </c>
      <c r="E21" s="12" t="s">
        <v>10</v>
      </c>
      <c r="F21" s="77" t="s">
        <v>286</v>
      </c>
      <c r="G21" s="77" t="str">
        <f>F21</f>
        <v>กมลภพพาณิชย์</v>
      </c>
      <c r="H21" s="78" t="s">
        <v>12</v>
      </c>
      <c r="I21" s="14" t="s">
        <v>287</v>
      </c>
    </row>
    <row r="22" spans="1:9" s="8" customFormat="1" ht="23.25" customHeight="1">
      <c r="A22" s="12"/>
      <c r="B22" s="75"/>
      <c r="C22" s="16"/>
      <c r="D22" s="16"/>
      <c r="E22" s="12"/>
      <c r="F22" s="77"/>
      <c r="G22" s="77"/>
      <c r="H22" s="78"/>
      <c r="I22" s="14" t="s">
        <v>274</v>
      </c>
    </row>
    <row r="23" spans="1:9" s="8" customFormat="1" ht="23.25" customHeight="1">
      <c r="A23" s="12"/>
      <c r="B23" s="75"/>
      <c r="C23" s="16"/>
      <c r="D23" s="16"/>
      <c r="E23" s="12"/>
      <c r="F23" s="22" t="s">
        <v>11</v>
      </c>
      <c r="G23" s="19" t="s">
        <v>11</v>
      </c>
      <c r="H23" s="78"/>
      <c r="I23" s="14"/>
    </row>
    <row r="24" spans="1:9" ht="22.5" customHeight="1">
      <c r="A24" s="9"/>
      <c r="B24" s="76"/>
      <c r="C24" s="17"/>
      <c r="D24" s="17"/>
      <c r="E24" s="10"/>
      <c r="F24" s="17">
        <f>D21</f>
        <v>50000</v>
      </c>
      <c r="G24" s="17">
        <f>F24</f>
        <v>50000</v>
      </c>
      <c r="H24" s="79"/>
      <c r="I24" s="10"/>
    </row>
    <row r="25" spans="1:9" ht="25.5" customHeight="1">
      <c r="A25" s="74" t="s">
        <v>13</v>
      </c>
      <c r="B25" s="74"/>
      <c r="C25" s="74"/>
      <c r="D25" s="74"/>
      <c r="E25" s="74"/>
      <c r="F25" s="74"/>
      <c r="G25" s="74"/>
      <c r="H25" s="74"/>
      <c r="I25" s="74"/>
    </row>
    <row r="26" spans="1:9" ht="66.75" customHeight="1">
      <c r="A26" s="4" t="s">
        <v>1</v>
      </c>
      <c r="B26" s="5" t="s">
        <v>2</v>
      </c>
      <c r="C26" s="6" t="s">
        <v>4</v>
      </c>
      <c r="D26" s="7" t="s">
        <v>3</v>
      </c>
      <c r="E26" s="4" t="s">
        <v>5</v>
      </c>
      <c r="F26" s="6" t="s">
        <v>6</v>
      </c>
      <c r="G26" s="6" t="s">
        <v>7</v>
      </c>
      <c r="H26" s="5" t="s">
        <v>8</v>
      </c>
      <c r="I26" s="4" t="s">
        <v>9</v>
      </c>
    </row>
    <row r="27" spans="1:9" ht="6" customHeight="1">
      <c r="A27" s="11"/>
      <c r="B27" s="13"/>
      <c r="C27" s="15"/>
      <c r="D27" s="18"/>
      <c r="E27" s="11"/>
      <c r="F27" s="15"/>
      <c r="G27" s="15"/>
      <c r="H27" s="13"/>
      <c r="I27" s="11"/>
    </row>
    <row r="28" spans="1:9" s="8" customFormat="1" ht="23.25" customHeight="1">
      <c r="A28" s="12">
        <v>5</v>
      </c>
      <c r="B28" s="75" t="s">
        <v>288</v>
      </c>
      <c r="C28" s="16">
        <v>6750</v>
      </c>
      <c r="D28" s="16">
        <v>6750</v>
      </c>
      <c r="E28" s="12" t="s">
        <v>10</v>
      </c>
      <c r="F28" s="77" t="s">
        <v>33</v>
      </c>
      <c r="G28" s="77" t="str">
        <f>F28</f>
        <v>จ.เจริญชัยศรี</v>
      </c>
      <c r="H28" s="78" t="s">
        <v>12</v>
      </c>
      <c r="I28" s="14" t="s">
        <v>289</v>
      </c>
    </row>
    <row r="29" spans="1:9" s="8" customFormat="1" ht="23.25" customHeight="1">
      <c r="A29" s="12"/>
      <c r="B29" s="75"/>
      <c r="C29" s="16"/>
      <c r="D29" s="16"/>
      <c r="E29" s="12"/>
      <c r="F29" s="77"/>
      <c r="G29" s="77"/>
      <c r="H29" s="78"/>
      <c r="I29" s="14" t="s">
        <v>279</v>
      </c>
    </row>
    <row r="30" spans="1:9" s="8" customFormat="1" ht="23.25" customHeight="1">
      <c r="A30" s="12"/>
      <c r="B30" s="75"/>
      <c r="C30" s="16"/>
      <c r="D30" s="16"/>
      <c r="E30" s="12"/>
      <c r="F30" s="22" t="s">
        <v>11</v>
      </c>
      <c r="G30" s="19" t="s">
        <v>11</v>
      </c>
      <c r="H30" s="78"/>
      <c r="I30" s="14"/>
    </row>
    <row r="31" spans="1:9" ht="22.5" customHeight="1">
      <c r="A31" s="9"/>
      <c r="B31" s="76"/>
      <c r="C31" s="17"/>
      <c r="D31" s="17"/>
      <c r="E31" s="10"/>
      <c r="F31" s="17">
        <f>D28</f>
        <v>6750</v>
      </c>
      <c r="G31" s="17">
        <f>F31</f>
        <v>6750</v>
      </c>
      <c r="H31" s="79"/>
      <c r="I31" s="10"/>
    </row>
    <row r="32" spans="1:9" ht="6" customHeight="1">
      <c r="A32" s="11"/>
      <c r="B32" s="13"/>
      <c r="C32" s="15"/>
      <c r="D32" s="18"/>
      <c r="E32" s="11"/>
      <c r="F32" s="15"/>
      <c r="G32" s="15"/>
      <c r="H32" s="13"/>
      <c r="I32" s="11"/>
    </row>
    <row r="33" spans="1:9" s="8" customFormat="1" ht="23.25" customHeight="1">
      <c r="A33" s="12">
        <v>6</v>
      </c>
      <c r="B33" s="75" t="s">
        <v>277</v>
      </c>
      <c r="C33" s="16">
        <v>900</v>
      </c>
      <c r="D33" s="16">
        <v>900</v>
      </c>
      <c r="E33" s="12" t="s">
        <v>10</v>
      </c>
      <c r="F33" s="77" t="s">
        <v>27</v>
      </c>
      <c r="G33" s="77" t="str">
        <f>F33</f>
        <v>สาริกาป้ายสวย</v>
      </c>
      <c r="H33" s="78" t="s">
        <v>12</v>
      </c>
      <c r="I33" s="14" t="s">
        <v>278</v>
      </c>
    </row>
    <row r="34" spans="1:9" s="8" customFormat="1" ht="23.25" customHeight="1">
      <c r="A34" s="12"/>
      <c r="B34" s="75"/>
      <c r="C34" s="16"/>
      <c r="D34" s="16"/>
      <c r="E34" s="12"/>
      <c r="F34" s="77"/>
      <c r="G34" s="77"/>
      <c r="H34" s="78"/>
      <c r="I34" s="14" t="s">
        <v>279</v>
      </c>
    </row>
    <row r="35" spans="1:9" s="8" customFormat="1" ht="23.25" customHeight="1">
      <c r="A35" s="12"/>
      <c r="B35" s="75"/>
      <c r="C35" s="16"/>
      <c r="D35" s="16"/>
      <c r="E35" s="12"/>
      <c r="F35" s="22" t="s">
        <v>11</v>
      </c>
      <c r="G35" s="19" t="s">
        <v>11</v>
      </c>
      <c r="H35" s="78"/>
      <c r="I35" s="14"/>
    </row>
    <row r="36" spans="1:9" ht="22.5" customHeight="1">
      <c r="A36" s="9"/>
      <c r="B36" s="76"/>
      <c r="C36" s="17"/>
      <c r="D36" s="17"/>
      <c r="E36" s="10"/>
      <c r="F36" s="17">
        <f>D33</f>
        <v>900</v>
      </c>
      <c r="G36" s="17">
        <f>F36</f>
        <v>900</v>
      </c>
      <c r="H36" s="79"/>
      <c r="I36" s="10"/>
    </row>
    <row r="37" spans="1:9" ht="6" customHeight="1">
      <c r="A37" s="11"/>
      <c r="B37" s="13"/>
      <c r="C37" s="15"/>
      <c r="D37" s="18"/>
      <c r="E37" s="11"/>
      <c r="F37" s="15"/>
      <c r="G37" s="15"/>
      <c r="H37" s="13"/>
      <c r="I37" s="11"/>
    </row>
    <row r="38" spans="1:9" s="8" customFormat="1" ht="23.25" customHeight="1">
      <c r="A38" s="12">
        <v>7</v>
      </c>
      <c r="B38" s="75" t="s">
        <v>280</v>
      </c>
      <c r="C38" s="16">
        <v>450</v>
      </c>
      <c r="D38" s="16">
        <v>450</v>
      </c>
      <c r="E38" s="12" t="s">
        <v>10</v>
      </c>
      <c r="F38" s="77" t="s">
        <v>27</v>
      </c>
      <c r="G38" s="77" t="str">
        <f>F38</f>
        <v>สาริกาป้ายสวย</v>
      </c>
      <c r="H38" s="78" t="s">
        <v>12</v>
      </c>
      <c r="I38" s="14" t="s">
        <v>281</v>
      </c>
    </row>
    <row r="39" spans="1:9" s="8" customFormat="1" ht="23.25" customHeight="1">
      <c r="A39" s="12"/>
      <c r="B39" s="75"/>
      <c r="C39" s="16"/>
      <c r="D39" s="16"/>
      <c r="E39" s="12"/>
      <c r="F39" s="77"/>
      <c r="G39" s="77"/>
      <c r="H39" s="78"/>
      <c r="I39" s="14" t="s">
        <v>282</v>
      </c>
    </row>
    <row r="40" spans="1:9" s="8" customFormat="1" ht="23.25" customHeight="1">
      <c r="A40" s="12"/>
      <c r="B40" s="75"/>
      <c r="C40" s="16"/>
      <c r="D40" s="16"/>
      <c r="E40" s="12"/>
      <c r="F40" s="21"/>
      <c r="G40" s="21"/>
      <c r="H40" s="78"/>
      <c r="I40" s="14"/>
    </row>
    <row r="41" spans="1:9" s="8" customFormat="1" ht="23.25" customHeight="1">
      <c r="A41" s="12"/>
      <c r="B41" s="75"/>
      <c r="C41" s="16"/>
      <c r="D41" s="16"/>
      <c r="E41" s="12"/>
      <c r="F41" s="22" t="s">
        <v>11</v>
      </c>
      <c r="G41" s="19" t="s">
        <v>11</v>
      </c>
      <c r="H41" s="78"/>
      <c r="I41" s="14"/>
    </row>
    <row r="42" spans="1:9" ht="22.5" customHeight="1">
      <c r="A42" s="9"/>
      <c r="B42" s="76"/>
      <c r="C42" s="17"/>
      <c r="D42" s="17"/>
      <c r="E42" s="10"/>
      <c r="F42" s="17">
        <f>D38</f>
        <v>450</v>
      </c>
      <c r="G42" s="17">
        <f>F42</f>
        <v>450</v>
      </c>
      <c r="H42" s="79"/>
      <c r="I42" s="10"/>
    </row>
    <row r="43" spans="1:9" ht="6" customHeight="1">
      <c r="A43" s="11"/>
      <c r="B43" s="13"/>
      <c r="C43" s="15"/>
      <c r="D43" s="18"/>
      <c r="E43" s="11"/>
      <c r="F43" s="15"/>
      <c r="G43" s="15"/>
      <c r="H43" s="13"/>
      <c r="I43" s="11"/>
    </row>
    <row r="44" spans="1:9" s="8" customFormat="1" ht="23.25" customHeight="1">
      <c r="A44" s="12">
        <v>8</v>
      </c>
      <c r="B44" s="75" t="s">
        <v>290</v>
      </c>
      <c r="C44" s="16">
        <v>37540</v>
      </c>
      <c r="D44" s="16">
        <v>37540</v>
      </c>
      <c r="E44" s="12" t="s">
        <v>10</v>
      </c>
      <c r="F44" s="77" t="s">
        <v>291</v>
      </c>
      <c r="G44" s="77" t="str">
        <f>F44</f>
        <v>เอกทรัพย์นานาภัณฑ์</v>
      </c>
      <c r="H44" s="78" t="s">
        <v>12</v>
      </c>
      <c r="I44" s="14" t="s">
        <v>292</v>
      </c>
    </row>
    <row r="45" spans="1:9" s="8" customFormat="1" ht="23.25" customHeight="1">
      <c r="A45" s="12"/>
      <c r="B45" s="75"/>
      <c r="C45" s="16"/>
      <c r="D45" s="16"/>
      <c r="E45" s="12"/>
      <c r="F45" s="77"/>
      <c r="G45" s="77"/>
      <c r="H45" s="78"/>
      <c r="I45" s="14" t="s">
        <v>282</v>
      </c>
    </row>
    <row r="46" spans="1:9" s="8" customFormat="1" ht="23.25" customHeight="1">
      <c r="A46" s="12"/>
      <c r="B46" s="75"/>
      <c r="C46" s="16"/>
      <c r="D46" s="16"/>
      <c r="E46" s="12"/>
      <c r="F46" s="22" t="s">
        <v>11</v>
      </c>
      <c r="G46" s="19" t="s">
        <v>11</v>
      </c>
      <c r="H46" s="78"/>
      <c r="I46" s="14"/>
    </row>
    <row r="47" spans="1:9" ht="22.5" customHeight="1">
      <c r="A47" s="9"/>
      <c r="B47" s="76"/>
      <c r="C47" s="17"/>
      <c r="D47" s="17"/>
      <c r="E47" s="10"/>
      <c r="F47" s="17">
        <f>D44</f>
        <v>37540</v>
      </c>
      <c r="G47" s="17">
        <f>F47</f>
        <v>37540</v>
      </c>
      <c r="H47" s="79"/>
      <c r="I47" s="10"/>
    </row>
    <row r="48" spans="1:9" ht="25.5" customHeight="1">
      <c r="A48" s="74"/>
      <c r="B48" s="74"/>
      <c r="C48" s="74"/>
      <c r="D48" s="74"/>
      <c r="E48" s="74"/>
      <c r="F48" s="74"/>
      <c r="G48" s="74"/>
      <c r="H48" s="74"/>
      <c r="I48" s="74"/>
    </row>
    <row r="49" spans="1:9" ht="25.5" customHeight="1">
      <c r="A49" s="74" t="s">
        <v>14</v>
      </c>
      <c r="B49" s="74"/>
      <c r="C49" s="74"/>
      <c r="D49" s="74"/>
      <c r="E49" s="74"/>
      <c r="F49" s="74"/>
      <c r="G49" s="74"/>
      <c r="H49" s="74"/>
      <c r="I49" s="74"/>
    </row>
    <row r="50" spans="1:9" ht="66.75" customHeight="1">
      <c r="A50" s="4" t="s">
        <v>1</v>
      </c>
      <c r="B50" s="5" t="s">
        <v>2</v>
      </c>
      <c r="C50" s="6" t="s">
        <v>4</v>
      </c>
      <c r="D50" s="7" t="s">
        <v>3</v>
      </c>
      <c r="E50" s="4" t="s">
        <v>5</v>
      </c>
      <c r="F50" s="6" t="s">
        <v>6</v>
      </c>
      <c r="G50" s="6" t="s">
        <v>7</v>
      </c>
      <c r="H50" s="5" t="s">
        <v>8</v>
      </c>
      <c r="I50" s="4" t="s">
        <v>9</v>
      </c>
    </row>
    <row r="51" spans="1:9" ht="6" customHeight="1">
      <c r="A51" s="11"/>
      <c r="B51" s="13"/>
      <c r="C51" s="15"/>
      <c r="D51" s="18"/>
      <c r="E51" s="11"/>
      <c r="F51" s="15"/>
      <c r="G51" s="15"/>
      <c r="H51" s="13"/>
      <c r="I51" s="11"/>
    </row>
    <row r="52" spans="1:9" s="8" customFormat="1" ht="23.25" customHeight="1">
      <c r="A52" s="12">
        <v>9</v>
      </c>
      <c r="B52" s="75" t="s">
        <v>293</v>
      </c>
      <c r="C52" s="19">
        <v>2180000</v>
      </c>
      <c r="D52" s="16">
        <v>2271073.5099999998</v>
      </c>
      <c r="E52" s="85" t="s">
        <v>294</v>
      </c>
      <c r="F52" s="77" t="s">
        <v>92</v>
      </c>
      <c r="G52" s="77" t="str">
        <f>F52</f>
        <v>ห้างหุ้นส่วนจำกัด รัตนชาติการโยธา</v>
      </c>
      <c r="H52" s="78" t="s">
        <v>12</v>
      </c>
      <c r="I52" s="31" t="s">
        <v>296</v>
      </c>
    </row>
    <row r="53" spans="1:9" s="8" customFormat="1" ht="23.25" customHeight="1">
      <c r="A53" s="12"/>
      <c r="B53" s="75"/>
      <c r="C53" s="19"/>
      <c r="D53" s="16"/>
      <c r="E53" s="85"/>
      <c r="F53" s="77"/>
      <c r="G53" s="77"/>
      <c r="H53" s="78"/>
      <c r="I53" s="14" t="s">
        <v>297</v>
      </c>
    </row>
    <row r="54" spans="1:9" s="8" customFormat="1" ht="23.25" customHeight="1">
      <c r="A54" s="12"/>
      <c r="B54" s="75"/>
      <c r="C54" s="19"/>
      <c r="D54" s="16"/>
      <c r="E54" s="85"/>
      <c r="F54" s="22" t="s">
        <v>11</v>
      </c>
      <c r="G54" s="19" t="s">
        <v>11</v>
      </c>
      <c r="H54" s="78"/>
      <c r="I54" s="14"/>
    </row>
    <row r="55" spans="1:9" s="8" customFormat="1" ht="23.25" customHeight="1">
      <c r="A55" s="12"/>
      <c r="B55" s="75"/>
      <c r="C55" s="19"/>
      <c r="D55" s="16"/>
      <c r="E55" s="35"/>
      <c r="F55" s="37">
        <v>2050000</v>
      </c>
      <c r="G55" s="19">
        <f>F55</f>
        <v>2050000</v>
      </c>
      <c r="H55" s="78"/>
      <c r="I55" s="14"/>
    </row>
    <row r="56" spans="1:9" s="8" customFormat="1" ht="23.25" customHeight="1">
      <c r="A56" s="12"/>
      <c r="B56" s="75"/>
      <c r="C56" s="19"/>
      <c r="D56" s="16"/>
      <c r="E56" s="35"/>
      <c r="F56" s="83" t="s">
        <v>295</v>
      </c>
      <c r="G56" s="19"/>
      <c r="H56" s="78"/>
      <c r="I56" s="14"/>
    </row>
    <row r="57" spans="1:9" s="8" customFormat="1" ht="23.25" customHeight="1">
      <c r="A57" s="12"/>
      <c r="B57" s="75"/>
      <c r="C57" s="19"/>
      <c r="D57" s="16"/>
      <c r="E57" s="35"/>
      <c r="F57" s="77"/>
      <c r="G57" s="19"/>
      <c r="H57" s="78"/>
      <c r="I57" s="14"/>
    </row>
    <row r="58" spans="1:9" s="8" customFormat="1" ht="23.25" customHeight="1">
      <c r="A58" s="12"/>
      <c r="B58" s="75"/>
      <c r="C58" s="19"/>
      <c r="D58" s="16"/>
      <c r="E58" s="35"/>
      <c r="F58" s="22" t="s">
        <v>11</v>
      </c>
      <c r="G58" s="19"/>
      <c r="H58" s="78"/>
      <c r="I58" s="14"/>
    </row>
    <row r="59" spans="1:9" s="8" customFormat="1" ht="23.25" customHeight="1">
      <c r="A59" s="40"/>
      <c r="B59" s="76"/>
      <c r="C59" s="43"/>
      <c r="D59" s="41"/>
      <c r="E59" s="42"/>
      <c r="F59" s="37">
        <v>1744000</v>
      </c>
      <c r="G59" s="43"/>
      <c r="H59" s="79"/>
      <c r="I59" s="44"/>
    </row>
    <row r="60" spans="1:9" ht="6" customHeight="1">
      <c r="A60" s="11"/>
      <c r="B60" s="13"/>
      <c r="C60" s="15"/>
      <c r="D60" s="18"/>
      <c r="E60" s="11"/>
      <c r="F60" s="15"/>
      <c r="G60" s="15"/>
      <c r="H60" s="13"/>
      <c r="I60" s="11"/>
    </row>
    <row r="61" spans="1:9" s="8" customFormat="1" ht="23.25" customHeight="1">
      <c r="A61" s="12">
        <v>10</v>
      </c>
      <c r="B61" s="75" t="s">
        <v>298</v>
      </c>
      <c r="C61" s="16">
        <v>760000</v>
      </c>
      <c r="D61" s="16">
        <v>863248.32</v>
      </c>
      <c r="E61" s="85" t="s">
        <v>294</v>
      </c>
      <c r="F61" s="77" t="s">
        <v>299</v>
      </c>
      <c r="G61" s="77" t="str">
        <f>F69</f>
        <v xml:space="preserve"> ห้างหุ้นส่วนจำกัด บัญชาศรีสงครามก่อสร้าง</v>
      </c>
      <c r="H61" s="78" t="s">
        <v>12</v>
      </c>
      <c r="I61" s="31" t="s">
        <v>302</v>
      </c>
    </row>
    <row r="62" spans="1:9" s="8" customFormat="1" ht="23.25" customHeight="1">
      <c r="A62" s="12"/>
      <c r="B62" s="75"/>
      <c r="C62" s="16"/>
      <c r="D62" s="16"/>
      <c r="E62" s="85"/>
      <c r="F62" s="77"/>
      <c r="G62" s="77"/>
      <c r="H62" s="78"/>
      <c r="I62" s="14" t="s">
        <v>303</v>
      </c>
    </row>
    <row r="63" spans="1:9" s="8" customFormat="1" ht="23.25" customHeight="1">
      <c r="A63" s="12"/>
      <c r="B63" s="75"/>
      <c r="C63" s="16"/>
      <c r="D63" s="16"/>
      <c r="E63" s="85"/>
      <c r="F63" s="22" t="s">
        <v>11</v>
      </c>
      <c r="G63" s="19" t="s">
        <v>11</v>
      </c>
      <c r="H63" s="78"/>
      <c r="I63" s="14"/>
    </row>
    <row r="64" spans="1:9" s="8" customFormat="1" ht="23.25" customHeight="1">
      <c r="A64" s="12"/>
      <c r="B64" s="75"/>
      <c r="C64" s="16"/>
      <c r="D64" s="16"/>
      <c r="E64" s="35"/>
      <c r="F64" s="37">
        <v>680000</v>
      </c>
      <c r="G64" s="19">
        <f>F72</f>
        <v>654500</v>
      </c>
      <c r="H64" s="78"/>
      <c r="I64" s="14"/>
    </row>
    <row r="65" spans="1:9" s="8" customFormat="1" ht="23.25" customHeight="1">
      <c r="A65" s="12"/>
      <c r="B65" s="75"/>
      <c r="C65" s="16"/>
      <c r="D65" s="16"/>
      <c r="E65" s="35"/>
      <c r="F65" s="77" t="s">
        <v>300</v>
      </c>
      <c r="G65" s="19"/>
      <c r="H65" s="78"/>
      <c r="I65" s="14"/>
    </row>
    <row r="66" spans="1:9" s="8" customFormat="1" ht="23.25" customHeight="1">
      <c r="A66" s="12"/>
      <c r="B66" s="75"/>
      <c r="C66" s="16"/>
      <c r="D66" s="16"/>
      <c r="E66" s="35"/>
      <c r="F66" s="77"/>
      <c r="G66" s="19"/>
      <c r="H66" s="78"/>
      <c r="I66" s="14"/>
    </row>
    <row r="67" spans="1:9" s="8" customFormat="1" ht="23.25" customHeight="1">
      <c r="A67" s="12"/>
      <c r="B67" s="75"/>
      <c r="C67" s="16"/>
      <c r="D67" s="16"/>
      <c r="E67" s="35"/>
      <c r="F67" s="22" t="s">
        <v>11</v>
      </c>
      <c r="G67" s="19"/>
      <c r="H67" s="78"/>
      <c r="I67" s="14"/>
    </row>
    <row r="68" spans="1:9" s="8" customFormat="1" ht="23.25" customHeight="1">
      <c r="A68" s="12"/>
      <c r="B68" s="75"/>
      <c r="C68" s="16"/>
      <c r="D68" s="16"/>
      <c r="E68" s="35"/>
      <c r="F68" s="37">
        <v>718000</v>
      </c>
      <c r="G68" s="19"/>
      <c r="H68" s="78"/>
      <c r="I68" s="14"/>
    </row>
    <row r="69" spans="1:9" s="8" customFormat="1" ht="23.25" customHeight="1">
      <c r="A69" s="12"/>
      <c r="B69" s="75"/>
      <c r="C69" s="16"/>
      <c r="D69" s="16"/>
      <c r="E69" s="35"/>
      <c r="F69" s="83" t="s">
        <v>301</v>
      </c>
      <c r="G69" s="19"/>
      <c r="H69" s="78"/>
      <c r="I69" s="14"/>
    </row>
    <row r="70" spans="1:9" s="8" customFormat="1" ht="23.25" customHeight="1">
      <c r="A70" s="12"/>
      <c r="B70" s="75"/>
      <c r="C70" s="16"/>
      <c r="D70" s="16"/>
      <c r="E70" s="35"/>
      <c r="F70" s="77"/>
      <c r="G70" s="19"/>
      <c r="H70" s="78"/>
      <c r="I70" s="14"/>
    </row>
    <row r="71" spans="1:9" s="8" customFormat="1" ht="23.25" customHeight="1">
      <c r="A71" s="12"/>
      <c r="B71" s="75"/>
      <c r="C71" s="16"/>
      <c r="D71" s="16"/>
      <c r="E71" s="35"/>
      <c r="F71" s="49" t="s">
        <v>11</v>
      </c>
      <c r="G71" s="19"/>
      <c r="H71" s="78"/>
      <c r="I71" s="14"/>
    </row>
    <row r="72" spans="1:9" ht="22.5" customHeight="1">
      <c r="A72" s="9"/>
      <c r="B72" s="76"/>
      <c r="C72" s="17"/>
      <c r="D72" s="17"/>
      <c r="E72" s="10"/>
      <c r="F72" s="17">
        <v>654500</v>
      </c>
      <c r="G72" s="17"/>
      <c r="H72" s="79"/>
      <c r="I72" s="10"/>
    </row>
    <row r="73" spans="1:9" ht="25.5" customHeight="1">
      <c r="A73" s="74" t="s">
        <v>17</v>
      </c>
      <c r="B73" s="74"/>
      <c r="C73" s="74"/>
      <c r="D73" s="74"/>
      <c r="E73" s="74"/>
      <c r="F73" s="74"/>
      <c r="G73" s="74"/>
      <c r="H73" s="74"/>
      <c r="I73" s="74"/>
    </row>
    <row r="74" spans="1:9" ht="66.75" customHeight="1">
      <c r="A74" s="4" t="s">
        <v>1</v>
      </c>
      <c r="B74" s="5" t="s">
        <v>2</v>
      </c>
      <c r="C74" s="6" t="s">
        <v>4</v>
      </c>
      <c r="D74" s="7" t="s">
        <v>3</v>
      </c>
      <c r="E74" s="4" t="s">
        <v>5</v>
      </c>
      <c r="F74" s="6" t="s">
        <v>6</v>
      </c>
      <c r="G74" s="6" t="s">
        <v>7</v>
      </c>
      <c r="H74" s="5" t="s">
        <v>8</v>
      </c>
      <c r="I74" s="4" t="s">
        <v>9</v>
      </c>
    </row>
    <row r="75" spans="1:9" ht="6" customHeight="1">
      <c r="A75" s="11"/>
      <c r="B75" s="13"/>
      <c r="C75" s="15"/>
      <c r="D75" s="18"/>
      <c r="E75" s="11"/>
      <c r="F75" s="15"/>
      <c r="G75" s="15"/>
      <c r="H75" s="13"/>
      <c r="I75" s="11"/>
    </row>
    <row r="76" spans="1:9" s="8" customFormat="1" ht="23.25" customHeight="1">
      <c r="A76" s="12">
        <v>11</v>
      </c>
      <c r="B76" s="75" t="s">
        <v>304</v>
      </c>
      <c r="C76" s="16">
        <v>770000</v>
      </c>
      <c r="D76" s="16">
        <v>872616.37</v>
      </c>
      <c r="E76" s="85" t="s">
        <v>294</v>
      </c>
      <c r="F76" s="77" t="s">
        <v>305</v>
      </c>
      <c r="G76" s="77" t="str">
        <f>F80</f>
        <v>ห้างหุ้นส่วนจำกัด บัญชาศรีสงครามก่อสร้าง</v>
      </c>
      <c r="H76" s="78" t="s">
        <v>12</v>
      </c>
      <c r="I76" s="31" t="s">
        <v>306</v>
      </c>
    </row>
    <row r="77" spans="1:9" s="8" customFormat="1" ht="23.25" customHeight="1">
      <c r="A77" s="12"/>
      <c r="B77" s="75"/>
      <c r="C77" s="16"/>
      <c r="D77" s="16"/>
      <c r="E77" s="85"/>
      <c r="F77" s="77"/>
      <c r="G77" s="77"/>
      <c r="H77" s="78"/>
      <c r="I77" s="14" t="s">
        <v>303</v>
      </c>
    </row>
    <row r="78" spans="1:9" s="8" customFormat="1" ht="23.25" customHeight="1">
      <c r="A78" s="12"/>
      <c r="B78" s="75"/>
      <c r="C78" s="16"/>
      <c r="D78" s="16"/>
      <c r="E78" s="85"/>
      <c r="F78" s="22" t="s">
        <v>11</v>
      </c>
      <c r="G78" s="19" t="s">
        <v>11</v>
      </c>
      <c r="H78" s="78"/>
      <c r="I78" s="14"/>
    </row>
    <row r="79" spans="1:9" s="8" customFormat="1" ht="23.25" customHeight="1">
      <c r="A79" s="12"/>
      <c r="B79" s="75"/>
      <c r="C79" s="16"/>
      <c r="D79" s="16"/>
      <c r="E79" s="35"/>
      <c r="F79" s="37">
        <v>760000</v>
      </c>
      <c r="G79" s="19">
        <f>F83</f>
        <v>665000</v>
      </c>
      <c r="H79" s="78"/>
      <c r="I79" s="14"/>
    </row>
    <row r="80" spans="1:9" s="8" customFormat="1" ht="23.25" customHeight="1">
      <c r="A80" s="12"/>
      <c r="B80" s="75"/>
      <c r="C80" s="16"/>
      <c r="D80" s="16"/>
      <c r="E80" s="35"/>
      <c r="F80" s="77" t="s">
        <v>191</v>
      </c>
      <c r="G80" s="19"/>
      <c r="H80" s="78"/>
      <c r="I80" s="14"/>
    </row>
    <row r="81" spans="1:9" s="8" customFormat="1" ht="23.25" customHeight="1">
      <c r="A81" s="12"/>
      <c r="B81" s="75"/>
      <c r="C81" s="16"/>
      <c r="D81" s="16"/>
      <c r="E81" s="35"/>
      <c r="F81" s="77"/>
      <c r="G81" s="19"/>
      <c r="H81" s="78"/>
      <c r="I81" s="14"/>
    </row>
    <row r="82" spans="1:9" s="8" customFormat="1" ht="23.25" customHeight="1">
      <c r="A82" s="12"/>
      <c r="B82" s="75"/>
      <c r="C82" s="16"/>
      <c r="D82" s="16"/>
      <c r="E82" s="35"/>
      <c r="F82" s="22" t="s">
        <v>11</v>
      </c>
      <c r="G82" s="19"/>
      <c r="H82" s="78"/>
      <c r="I82" s="14"/>
    </row>
    <row r="83" spans="1:9" s="8" customFormat="1" ht="23.25" customHeight="1">
      <c r="A83" s="12"/>
      <c r="B83" s="75"/>
      <c r="C83" s="16"/>
      <c r="D83" s="16"/>
      <c r="E83" s="35"/>
      <c r="F83" s="37">
        <v>665000</v>
      </c>
      <c r="G83" s="19"/>
      <c r="H83" s="78"/>
      <c r="I83" s="14"/>
    </row>
    <row r="84" spans="1:9" s="8" customFormat="1" ht="23.25" customHeight="1">
      <c r="A84" s="12"/>
      <c r="B84" s="75"/>
      <c r="C84" s="16"/>
      <c r="D84" s="16"/>
      <c r="E84" s="35"/>
      <c r="F84" s="83" t="s">
        <v>310</v>
      </c>
      <c r="G84" s="19"/>
      <c r="H84" s="78"/>
      <c r="I84" s="14"/>
    </row>
    <row r="85" spans="1:9" s="8" customFormat="1" ht="23.25" customHeight="1">
      <c r="A85" s="12"/>
      <c r="B85" s="75"/>
      <c r="C85" s="16"/>
      <c r="D85" s="16"/>
      <c r="E85" s="35"/>
      <c r="F85" s="77"/>
      <c r="G85" s="19"/>
      <c r="H85" s="78"/>
      <c r="I85" s="14"/>
    </row>
    <row r="86" spans="1:9" s="8" customFormat="1" ht="23.25" customHeight="1">
      <c r="A86" s="12"/>
      <c r="B86" s="75"/>
      <c r="C86" s="16"/>
      <c r="D86" s="16"/>
      <c r="E86" s="35"/>
      <c r="F86" s="49" t="s">
        <v>11</v>
      </c>
      <c r="G86" s="19"/>
      <c r="H86" s="78"/>
      <c r="I86" s="14"/>
    </row>
    <row r="87" spans="1:9" ht="22.5" customHeight="1">
      <c r="A87" s="9"/>
      <c r="B87" s="76"/>
      <c r="C87" s="17"/>
      <c r="D87" s="17"/>
      <c r="E87" s="10"/>
      <c r="F87" s="17">
        <v>612000</v>
      </c>
      <c r="G87" s="17"/>
      <c r="H87" s="79"/>
      <c r="I87" s="10"/>
    </row>
    <row r="88" spans="1:9" ht="25.5" customHeight="1">
      <c r="A88" s="74" t="s">
        <v>18</v>
      </c>
      <c r="B88" s="74"/>
      <c r="C88" s="74"/>
      <c r="D88" s="74"/>
      <c r="E88" s="74"/>
      <c r="F88" s="74"/>
      <c r="G88" s="74"/>
      <c r="H88" s="74"/>
      <c r="I88" s="74"/>
    </row>
    <row r="89" spans="1:9" ht="66.75" customHeight="1">
      <c r="A89" s="4" t="s">
        <v>1</v>
      </c>
      <c r="B89" s="5" t="s">
        <v>2</v>
      </c>
      <c r="C89" s="6" t="s">
        <v>4</v>
      </c>
      <c r="D89" s="7" t="s">
        <v>3</v>
      </c>
      <c r="E89" s="4" t="s">
        <v>5</v>
      </c>
      <c r="F89" s="6" t="s">
        <v>6</v>
      </c>
      <c r="G89" s="6" t="s">
        <v>7</v>
      </c>
      <c r="H89" s="5" t="s">
        <v>8</v>
      </c>
      <c r="I89" s="4" t="s">
        <v>9</v>
      </c>
    </row>
    <row r="90" spans="1:9" ht="6" customHeight="1">
      <c r="A90" s="50"/>
      <c r="B90" s="51"/>
      <c r="C90" s="52"/>
      <c r="D90" s="53"/>
      <c r="E90" s="50"/>
      <c r="F90" s="52"/>
      <c r="G90" s="52"/>
      <c r="H90" s="51"/>
      <c r="I90" s="50"/>
    </row>
    <row r="91" spans="1:9" s="8" customFormat="1" ht="23.25" customHeight="1">
      <c r="A91" s="12">
        <v>12</v>
      </c>
      <c r="B91" s="75" t="s">
        <v>307</v>
      </c>
      <c r="C91" s="16">
        <v>760000</v>
      </c>
      <c r="D91" s="16">
        <v>849036.99</v>
      </c>
      <c r="E91" s="85" t="s">
        <v>294</v>
      </c>
      <c r="F91" s="77" t="s">
        <v>308</v>
      </c>
      <c r="G91" s="77" t="str">
        <f>F99</f>
        <v>ห้างหุ้นส่วนจำกัด บัญชาศรีสงครามก่อสร้าง</v>
      </c>
      <c r="H91" s="78" t="s">
        <v>12</v>
      </c>
      <c r="I91" s="31" t="s">
        <v>309</v>
      </c>
    </row>
    <row r="92" spans="1:9" s="8" customFormat="1" ht="23.25" customHeight="1">
      <c r="A92" s="12"/>
      <c r="B92" s="75"/>
      <c r="C92" s="16"/>
      <c r="D92" s="16"/>
      <c r="E92" s="85"/>
      <c r="F92" s="77"/>
      <c r="G92" s="77"/>
      <c r="H92" s="78"/>
      <c r="I92" s="14" t="s">
        <v>303</v>
      </c>
    </row>
    <row r="93" spans="1:9" s="8" customFormat="1" ht="23.25" customHeight="1">
      <c r="A93" s="12"/>
      <c r="B93" s="75"/>
      <c r="C93" s="16"/>
      <c r="D93" s="16"/>
      <c r="E93" s="85"/>
      <c r="F93" s="22" t="s">
        <v>11</v>
      </c>
      <c r="G93" s="19" t="s">
        <v>11</v>
      </c>
      <c r="H93" s="78"/>
      <c r="I93" s="14"/>
    </row>
    <row r="94" spans="1:9" s="8" customFormat="1" ht="23.25" customHeight="1">
      <c r="A94" s="12"/>
      <c r="B94" s="75"/>
      <c r="C94" s="16"/>
      <c r="D94" s="16"/>
      <c r="E94" s="35"/>
      <c r="F94" s="37">
        <v>722000</v>
      </c>
      <c r="G94" s="19">
        <f>F102</f>
        <v>628000</v>
      </c>
      <c r="H94" s="78"/>
      <c r="I94" s="14"/>
    </row>
    <row r="95" spans="1:9" s="8" customFormat="1" ht="23.25" customHeight="1">
      <c r="A95" s="12"/>
      <c r="B95" s="75"/>
      <c r="C95" s="16"/>
      <c r="D95" s="16"/>
      <c r="E95" s="35"/>
      <c r="F95" s="77" t="s">
        <v>305</v>
      </c>
      <c r="G95" s="19"/>
      <c r="H95" s="38"/>
      <c r="I95" s="14"/>
    </row>
    <row r="96" spans="1:9" s="8" customFormat="1" ht="23.25" customHeight="1">
      <c r="A96" s="12"/>
      <c r="B96" s="75"/>
      <c r="C96" s="16"/>
      <c r="D96" s="16"/>
      <c r="E96" s="35"/>
      <c r="F96" s="77"/>
      <c r="G96" s="19"/>
      <c r="H96" s="38"/>
      <c r="I96" s="14"/>
    </row>
    <row r="97" spans="1:9" s="8" customFormat="1" ht="23.25" customHeight="1">
      <c r="A97" s="12"/>
      <c r="B97" s="34"/>
      <c r="C97" s="16"/>
      <c r="D97" s="16"/>
      <c r="E97" s="35"/>
      <c r="F97" s="22" t="s">
        <v>11</v>
      </c>
      <c r="G97" s="19"/>
      <c r="H97" s="38"/>
      <c r="I97" s="14"/>
    </row>
    <row r="98" spans="1:9" s="8" customFormat="1" ht="23.25" customHeight="1">
      <c r="A98" s="12"/>
      <c r="B98" s="34"/>
      <c r="C98" s="16"/>
      <c r="D98" s="16"/>
      <c r="E98" s="35"/>
      <c r="F98" s="37">
        <v>760000</v>
      </c>
      <c r="G98" s="19"/>
      <c r="H98" s="38"/>
      <c r="I98" s="14"/>
    </row>
    <row r="99" spans="1:9" s="8" customFormat="1" ht="23.25" customHeight="1">
      <c r="A99" s="12"/>
      <c r="B99" s="34"/>
      <c r="C99" s="16"/>
      <c r="D99" s="16"/>
      <c r="E99" s="35"/>
      <c r="F99" s="83" t="s">
        <v>191</v>
      </c>
      <c r="G99" s="19"/>
      <c r="H99" s="38"/>
      <c r="I99" s="14"/>
    </row>
    <row r="100" spans="1:9" s="8" customFormat="1" ht="23.25" customHeight="1">
      <c r="A100" s="12"/>
      <c r="B100" s="34"/>
      <c r="C100" s="16"/>
      <c r="D100" s="16"/>
      <c r="E100" s="35"/>
      <c r="F100" s="77"/>
      <c r="G100" s="19"/>
      <c r="H100" s="38"/>
      <c r="I100" s="14"/>
    </row>
    <row r="101" spans="1:9" s="8" customFormat="1" ht="23.25" customHeight="1">
      <c r="A101" s="12"/>
      <c r="B101" s="34"/>
      <c r="C101" s="16"/>
      <c r="D101" s="16"/>
      <c r="E101" s="35"/>
      <c r="F101" s="49" t="s">
        <v>11</v>
      </c>
      <c r="G101" s="19"/>
      <c r="H101" s="38"/>
      <c r="I101" s="14"/>
    </row>
    <row r="102" spans="1:9" ht="22.5" customHeight="1">
      <c r="A102" s="9"/>
      <c r="B102" s="26"/>
      <c r="C102" s="17"/>
      <c r="D102" s="17"/>
      <c r="E102" s="10"/>
      <c r="F102" s="17">
        <v>628000</v>
      </c>
      <c r="G102" s="17"/>
      <c r="H102" s="39"/>
      <c r="I102" s="10"/>
    </row>
    <row r="105" spans="1:9">
      <c r="C105" s="30" t="s">
        <v>9</v>
      </c>
      <c r="D105" s="29" t="s">
        <v>4</v>
      </c>
      <c r="F105" s="29">
        <f>SUM(C5:C102)</f>
        <v>4571440</v>
      </c>
      <c r="G105" s="29" t="s">
        <v>22</v>
      </c>
    </row>
    <row r="106" spans="1:9">
      <c r="D106" s="29" t="s">
        <v>19</v>
      </c>
      <c r="F106" s="29">
        <f>SUM(D5:D102)</f>
        <v>4957415.1899999995</v>
      </c>
      <c r="G106" s="29" t="s">
        <v>22</v>
      </c>
    </row>
    <row r="107" spans="1:9">
      <c r="D107" s="29" t="s">
        <v>20</v>
      </c>
      <c r="F107" s="29">
        <f>SUM(G5:G102)</f>
        <v>4098940</v>
      </c>
      <c r="G107" s="29" t="s">
        <v>22</v>
      </c>
    </row>
    <row r="108" spans="1:9">
      <c r="D108" s="29" t="s">
        <v>21</v>
      </c>
      <c r="F108" s="29">
        <f>F105-F107</f>
        <v>472500</v>
      </c>
      <c r="G108" s="29" t="s">
        <v>22</v>
      </c>
    </row>
    <row r="110" spans="1:9">
      <c r="C110" s="3">
        <v>8</v>
      </c>
      <c r="D110" s="3">
        <f>C6+C11+C16+C21+C28+C33+C38+C44</f>
        <v>101440</v>
      </c>
      <c r="F110" s="3">
        <f>G47+G42+G36+G31+G24+G19+G14+G9</f>
        <v>101440</v>
      </c>
    </row>
    <row r="111" spans="1:9">
      <c r="C111" s="67">
        <v>4</v>
      </c>
      <c r="D111" s="67">
        <f>C91+C76+C61+C52</f>
        <v>4470000</v>
      </c>
      <c r="E111" s="69"/>
      <c r="F111" s="67">
        <f>G94+G79+G64+G55</f>
        <v>3997500</v>
      </c>
    </row>
  </sheetData>
  <mergeCells count="67">
    <mergeCell ref="A25:I25"/>
    <mergeCell ref="A49:I49"/>
    <mergeCell ref="A73:I73"/>
    <mergeCell ref="B91:B96"/>
    <mergeCell ref="H91:H94"/>
    <mergeCell ref="A88:I88"/>
    <mergeCell ref="F84:F85"/>
    <mergeCell ref="E91:E93"/>
    <mergeCell ref="F91:F92"/>
    <mergeCell ref="G91:G92"/>
    <mergeCell ref="B76:B87"/>
    <mergeCell ref="F52:F53"/>
    <mergeCell ref="G52:G53"/>
    <mergeCell ref="H52:H59"/>
    <mergeCell ref="E52:E54"/>
    <mergeCell ref="F56:F57"/>
    <mergeCell ref="F99:F100"/>
    <mergeCell ref="G61:G62"/>
    <mergeCell ref="H61:H72"/>
    <mergeCell ref="E61:E63"/>
    <mergeCell ref="F65:F66"/>
    <mergeCell ref="F69:F70"/>
    <mergeCell ref="E76:E78"/>
    <mergeCell ref="F76:F77"/>
    <mergeCell ref="G76:G77"/>
    <mergeCell ref="H76:H87"/>
    <mergeCell ref="F95:F96"/>
    <mergeCell ref="F80:F81"/>
    <mergeCell ref="B28:B31"/>
    <mergeCell ref="F28:F29"/>
    <mergeCell ref="G28:G29"/>
    <mergeCell ref="H28:H31"/>
    <mergeCell ref="B44:B47"/>
    <mergeCell ref="F44:F45"/>
    <mergeCell ref="G44:G45"/>
    <mergeCell ref="H44:H47"/>
    <mergeCell ref="B61:B72"/>
    <mergeCell ref="F61:F62"/>
    <mergeCell ref="A48:I48"/>
    <mergeCell ref="B52:B59"/>
    <mergeCell ref="B38:B42"/>
    <mergeCell ref="F38:F39"/>
    <mergeCell ref="G38:G39"/>
    <mergeCell ref="H38:H42"/>
    <mergeCell ref="B11:B14"/>
    <mergeCell ref="F11:F12"/>
    <mergeCell ref="G11:G12"/>
    <mergeCell ref="H11:H14"/>
    <mergeCell ref="B33:B36"/>
    <mergeCell ref="F33:F34"/>
    <mergeCell ref="G33:G34"/>
    <mergeCell ref="H33:H36"/>
    <mergeCell ref="B16:B19"/>
    <mergeCell ref="F16:F17"/>
    <mergeCell ref="G16:G17"/>
    <mergeCell ref="H16:H19"/>
    <mergeCell ref="B21:B24"/>
    <mergeCell ref="F21:F22"/>
    <mergeCell ref="G21:G22"/>
    <mergeCell ref="H21:H24"/>
    <mergeCell ref="A1:I1"/>
    <mergeCell ref="A2:I2"/>
    <mergeCell ref="A3:I3"/>
    <mergeCell ref="B6:B9"/>
    <mergeCell ref="F6:F7"/>
    <mergeCell ref="G6:G7"/>
    <mergeCell ref="H6:H9"/>
  </mergeCells>
  <pageMargins left="0.63" right="0.2" top="0.62" bottom="0.55000000000000004" header="0.64" footer="0.2"/>
  <pageSetup paperSize="9" scale="9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33F59-799A-4882-96E7-01B5CBBAEC20}">
  <dimension ref="A1:I124"/>
  <sheetViews>
    <sheetView topLeftCell="A112" zoomScale="110" zoomScaleNormal="110" workbookViewId="0">
      <selection activeCell="C124" sqref="C124:F124"/>
    </sheetView>
  </sheetViews>
  <sheetFormatPr defaultColWidth="9" defaultRowHeight="18"/>
  <cols>
    <col min="1" max="1" width="4.44140625" style="2" customWidth="1"/>
    <col min="2" max="2" width="23.33203125" style="1" customWidth="1"/>
    <col min="3" max="3" width="15" style="3" customWidth="1"/>
    <col min="4" max="4" width="14.21875" style="3" customWidth="1"/>
    <col min="5" max="5" width="10.44140625" style="1" customWidth="1"/>
    <col min="6" max="6" width="17.44140625" style="3" customWidth="1"/>
    <col min="7" max="7" width="17.33203125" style="3" customWidth="1"/>
    <col min="8" max="8" width="10.6640625" style="1" customWidth="1"/>
    <col min="9" max="9" width="19.77734375" style="1" customWidth="1"/>
    <col min="10" max="16384" width="9" style="1"/>
  </cols>
  <sheetData>
    <row r="1" spans="1:9">
      <c r="A1" s="80" t="s">
        <v>311</v>
      </c>
      <c r="B1" s="80"/>
      <c r="C1" s="80"/>
      <c r="D1" s="80"/>
      <c r="E1" s="80"/>
      <c r="F1" s="80"/>
      <c r="G1" s="80"/>
      <c r="H1" s="80"/>
      <c r="I1" s="80"/>
    </row>
    <row r="2" spans="1:9">
      <c r="A2" s="80" t="s">
        <v>0</v>
      </c>
      <c r="B2" s="80"/>
      <c r="C2" s="80"/>
      <c r="D2" s="80"/>
      <c r="E2" s="80"/>
      <c r="F2" s="80"/>
      <c r="G2" s="80"/>
      <c r="H2" s="80"/>
      <c r="I2" s="80"/>
    </row>
    <row r="3" spans="1:9">
      <c r="A3" s="81" t="s">
        <v>312</v>
      </c>
      <c r="B3" s="81"/>
      <c r="C3" s="81"/>
      <c r="D3" s="81"/>
      <c r="E3" s="81"/>
      <c r="F3" s="81"/>
      <c r="G3" s="81"/>
      <c r="H3" s="81"/>
      <c r="I3" s="81"/>
    </row>
    <row r="4" spans="1:9" ht="66.75" customHeight="1">
      <c r="A4" s="4" t="s">
        <v>1</v>
      </c>
      <c r="B4" s="5" t="s">
        <v>2</v>
      </c>
      <c r="C4" s="6" t="s">
        <v>4</v>
      </c>
      <c r="D4" s="7" t="s">
        <v>3</v>
      </c>
      <c r="E4" s="4" t="s">
        <v>5</v>
      </c>
      <c r="F4" s="6" t="s">
        <v>6</v>
      </c>
      <c r="G4" s="6" t="s">
        <v>7</v>
      </c>
      <c r="H4" s="5" t="s">
        <v>8</v>
      </c>
      <c r="I4" s="4" t="s">
        <v>9</v>
      </c>
    </row>
    <row r="5" spans="1:9" ht="6" customHeight="1">
      <c r="A5" s="11"/>
      <c r="B5" s="13"/>
      <c r="C5" s="15"/>
      <c r="D5" s="18"/>
      <c r="E5" s="11"/>
      <c r="F5" s="15"/>
      <c r="G5" s="15"/>
      <c r="H5" s="13"/>
      <c r="I5" s="11"/>
    </row>
    <row r="6" spans="1:9" s="8" customFormat="1" ht="23.25" customHeight="1">
      <c r="A6" s="12">
        <v>1</v>
      </c>
      <c r="B6" s="75" t="s">
        <v>313</v>
      </c>
      <c r="C6" s="16">
        <v>5800</v>
      </c>
      <c r="D6" s="16">
        <v>5800</v>
      </c>
      <c r="E6" s="12" t="s">
        <v>10</v>
      </c>
      <c r="F6" s="77" t="s">
        <v>314</v>
      </c>
      <c r="G6" s="77" t="str">
        <f>F6</f>
        <v>นายสัญชัย อินนะระ</v>
      </c>
      <c r="H6" s="78" t="s">
        <v>12</v>
      </c>
      <c r="I6" s="14" t="s">
        <v>315</v>
      </c>
    </row>
    <row r="7" spans="1:9" s="8" customFormat="1" ht="23.25" customHeight="1">
      <c r="A7" s="12"/>
      <c r="B7" s="75"/>
      <c r="C7" s="16"/>
      <c r="D7" s="16"/>
      <c r="E7" s="12"/>
      <c r="F7" s="77"/>
      <c r="G7" s="77"/>
      <c r="H7" s="78"/>
      <c r="I7" s="14" t="s">
        <v>316</v>
      </c>
    </row>
    <row r="8" spans="1:9" s="8" customFormat="1" ht="23.25" customHeight="1">
      <c r="A8" s="12"/>
      <c r="B8" s="75"/>
      <c r="C8" s="16"/>
      <c r="D8" s="16"/>
      <c r="E8" s="12"/>
      <c r="F8" s="55" t="s">
        <v>11</v>
      </c>
      <c r="G8" s="56" t="s">
        <v>11</v>
      </c>
      <c r="H8" s="78"/>
      <c r="I8" s="14"/>
    </row>
    <row r="9" spans="1:9" ht="22.5" customHeight="1">
      <c r="A9" s="9"/>
      <c r="B9" s="76"/>
      <c r="C9" s="17"/>
      <c r="D9" s="17"/>
      <c r="E9" s="10"/>
      <c r="F9" s="17">
        <f>D6</f>
        <v>5800</v>
      </c>
      <c r="G9" s="17">
        <f>F9</f>
        <v>5800</v>
      </c>
      <c r="H9" s="79"/>
      <c r="I9" s="10"/>
    </row>
    <row r="10" spans="1:9" ht="6" customHeight="1">
      <c r="A10" s="11"/>
      <c r="B10" s="13"/>
      <c r="C10" s="15"/>
      <c r="D10" s="18"/>
      <c r="E10" s="11"/>
      <c r="F10" s="15"/>
      <c r="G10" s="15"/>
      <c r="H10" s="13"/>
      <c r="I10" s="11"/>
    </row>
    <row r="11" spans="1:9" s="8" customFormat="1" ht="23.25" customHeight="1">
      <c r="A11" s="12">
        <v>2</v>
      </c>
      <c r="B11" s="75" t="s">
        <v>317</v>
      </c>
      <c r="C11" s="16">
        <v>8000</v>
      </c>
      <c r="D11" s="16">
        <v>8000</v>
      </c>
      <c r="E11" s="12" t="s">
        <v>10</v>
      </c>
      <c r="F11" s="77" t="s">
        <v>198</v>
      </c>
      <c r="G11" s="77" t="str">
        <f>F11</f>
        <v>นายวรเชษฐ์ แก้วพิกุล</v>
      </c>
      <c r="H11" s="78" t="s">
        <v>12</v>
      </c>
      <c r="I11" s="14" t="s">
        <v>318</v>
      </c>
    </row>
    <row r="12" spans="1:9" s="8" customFormat="1" ht="23.25" customHeight="1">
      <c r="A12" s="12"/>
      <c r="B12" s="75"/>
      <c r="C12" s="16"/>
      <c r="D12" s="16"/>
      <c r="E12" s="12"/>
      <c r="F12" s="77"/>
      <c r="G12" s="77"/>
      <c r="H12" s="78"/>
      <c r="I12" s="14" t="s">
        <v>319</v>
      </c>
    </row>
    <row r="13" spans="1:9" s="8" customFormat="1" ht="23.25" customHeight="1">
      <c r="A13" s="12"/>
      <c r="B13" s="75"/>
      <c r="C13" s="16"/>
      <c r="D13" s="16"/>
      <c r="E13" s="12"/>
      <c r="F13" s="55" t="s">
        <v>11</v>
      </c>
      <c r="G13" s="56" t="s">
        <v>11</v>
      </c>
      <c r="H13" s="78"/>
      <c r="I13" s="14"/>
    </row>
    <row r="14" spans="1:9" ht="22.5" customHeight="1">
      <c r="A14" s="9"/>
      <c r="B14" s="76"/>
      <c r="C14" s="17"/>
      <c r="D14" s="17"/>
      <c r="E14" s="10"/>
      <c r="F14" s="17">
        <f>D11</f>
        <v>8000</v>
      </c>
      <c r="G14" s="17">
        <f>F14</f>
        <v>8000</v>
      </c>
      <c r="H14" s="79"/>
      <c r="I14" s="10"/>
    </row>
    <row r="15" spans="1:9" ht="6" customHeight="1">
      <c r="A15" s="11"/>
      <c r="B15" s="13"/>
      <c r="C15" s="15"/>
      <c r="D15" s="18"/>
      <c r="E15" s="11"/>
      <c r="F15" s="15"/>
      <c r="G15" s="15"/>
      <c r="H15" s="13"/>
      <c r="I15" s="11"/>
    </row>
    <row r="16" spans="1:9" s="8" customFormat="1" ht="23.25" customHeight="1">
      <c r="A16" s="12">
        <v>3</v>
      </c>
      <c r="B16" s="75" t="s">
        <v>320</v>
      </c>
      <c r="C16" s="16">
        <v>450</v>
      </c>
      <c r="D16" s="16">
        <v>450</v>
      </c>
      <c r="E16" s="12" t="s">
        <v>10</v>
      </c>
      <c r="F16" s="77" t="s">
        <v>27</v>
      </c>
      <c r="G16" s="77" t="str">
        <f>F16</f>
        <v>สาริกาป้ายสวย</v>
      </c>
      <c r="H16" s="78" t="s">
        <v>12</v>
      </c>
      <c r="I16" s="14" t="s">
        <v>321</v>
      </c>
    </row>
    <row r="17" spans="1:9" s="8" customFormat="1" ht="23.25" customHeight="1">
      <c r="A17" s="12"/>
      <c r="B17" s="75"/>
      <c r="C17" s="16"/>
      <c r="D17" s="16"/>
      <c r="E17" s="12"/>
      <c r="F17" s="77"/>
      <c r="G17" s="77"/>
      <c r="H17" s="78"/>
      <c r="I17" s="14" t="s">
        <v>319</v>
      </c>
    </row>
    <row r="18" spans="1:9" s="8" customFormat="1" ht="23.25" customHeight="1">
      <c r="A18" s="12"/>
      <c r="B18" s="75"/>
      <c r="C18" s="16"/>
      <c r="D18" s="16"/>
      <c r="E18" s="12"/>
      <c r="F18" s="55" t="s">
        <v>11</v>
      </c>
      <c r="G18" s="56" t="s">
        <v>11</v>
      </c>
      <c r="H18" s="78"/>
      <c r="I18" s="14"/>
    </row>
    <row r="19" spans="1:9" ht="22.5" customHeight="1">
      <c r="A19" s="9"/>
      <c r="B19" s="76"/>
      <c r="C19" s="17"/>
      <c r="D19" s="17"/>
      <c r="E19" s="10"/>
      <c r="F19" s="17">
        <f>D16</f>
        <v>450</v>
      </c>
      <c r="G19" s="17">
        <f>F19</f>
        <v>450</v>
      </c>
      <c r="H19" s="79"/>
      <c r="I19" s="10"/>
    </row>
    <row r="20" spans="1:9" ht="6" customHeight="1">
      <c r="A20" s="11"/>
      <c r="B20" s="13"/>
      <c r="C20" s="15"/>
      <c r="D20" s="18"/>
      <c r="E20" s="11"/>
      <c r="F20" s="15"/>
      <c r="G20" s="15"/>
      <c r="H20" s="13"/>
      <c r="I20" s="11"/>
    </row>
    <row r="21" spans="1:9" s="8" customFormat="1" ht="23.25" customHeight="1">
      <c r="A21" s="12">
        <v>4</v>
      </c>
      <c r="B21" s="75" t="s">
        <v>322</v>
      </c>
      <c r="C21" s="16">
        <v>9600</v>
      </c>
      <c r="D21" s="16">
        <v>9600</v>
      </c>
      <c r="E21" s="12" t="s">
        <v>10</v>
      </c>
      <c r="F21" s="77" t="s">
        <v>30</v>
      </c>
      <c r="G21" s="77" t="str">
        <f>F21</f>
        <v>นายวิไล เชื้อพระซอง</v>
      </c>
      <c r="H21" s="78" t="s">
        <v>12</v>
      </c>
      <c r="I21" s="14" t="s">
        <v>323</v>
      </c>
    </row>
    <row r="22" spans="1:9" s="8" customFormat="1" ht="23.25" customHeight="1">
      <c r="A22" s="12"/>
      <c r="B22" s="75"/>
      <c r="C22" s="16"/>
      <c r="D22" s="16"/>
      <c r="E22" s="12"/>
      <c r="F22" s="77"/>
      <c r="G22" s="77"/>
      <c r="H22" s="78"/>
      <c r="I22" s="14" t="s">
        <v>319</v>
      </c>
    </row>
    <row r="23" spans="1:9" s="8" customFormat="1" ht="23.25" customHeight="1">
      <c r="A23" s="12"/>
      <c r="B23" s="75"/>
      <c r="C23" s="16"/>
      <c r="D23" s="16"/>
      <c r="E23" s="12"/>
      <c r="F23" s="55" t="s">
        <v>11</v>
      </c>
      <c r="G23" s="56" t="s">
        <v>11</v>
      </c>
      <c r="H23" s="78"/>
      <c r="I23" s="14"/>
    </row>
    <row r="24" spans="1:9" ht="22.5" customHeight="1">
      <c r="A24" s="9"/>
      <c r="B24" s="76"/>
      <c r="C24" s="17"/>
      <c r="D24" s="17"/>
      <c r="E24" s="10"/>
      <c r="F24" s="17">
        <f>D21</f>
        <v>9600</v>
      </c>
      <c r="G24" s="17">
        <f>F24</f>
        <v>9600</v>
      </c>
      <c r="H24" s="79"/>
      <c r="I24" s="10"/>
    </row>
    <row r="25" spans="1:9" ht="22.5" customHeight="1">
      <c r="A25" s="23"/>
      <c r="B25" s="45"/>
      <c r="H25" s="24"/>
    </row>
    <row r="26" spans="1:9" ht="22.5" customHeight="1">
      <c r="A26" s="23"/>
      <c r="B26" s="45"/>
      <c r="H26" s="24"/>
    </row>
    <row r="27" spans="1:9" ht="25.5" customHeight="1">
      <c r="A27" s="74" t="s">
        <v>13</v>
      </c>
      <c r="B27" s="74"/>
      <c r="C27" s="74"/>
      <c r="D27" s="74"/>
      <c r="E27" s="74"/>
      <c r="F27" s="74"/>
      <c r="G27" s="74"/>
      <c r="H27" s="74"/>
      <c r="I27" s="74"/>
    </row>
    <row r="28" spans="1:9" ht="66.75" customHeight="1">
      <c r="A28" s="4" t="s">
        <v>1</v>
      </c>
      <c r="B28" s="5" t="s">
        <v>2</v>
      </c>
      <c r="C28" s="6" t="s">
        <v>4</v>
      </c>
      <c r="D28" s="7" t="s">
        <v>3</v>
      </c>
      <c r="E28" s="4" t="s">
        <v>5</v>
      </c>
      <c r="F28" s="6" t="s">
        <v>6</v>
      </c>
      <c r="G28" s="6" t="s">
        <v>7</v>
      </c>
      <c r="H28" s="5" t="s">
        <v>8</v>
      </c>
      <c r="I28" s="4" t="s">
        <v>9</v>
      </c>
    </row>
    <row r="29" spans="1:9" ht="6" customHeight="1">
      <c r="A29" s="11"/>
      <c r="B29" s="13"/>
      <c r="C29" s="15"/>
      <c r="D29" s="18"/>
      <c r="E29" s="11"/>
      <c r="F29" s="15"/>
      <c r="G29" s="15"/>
      <c r="H29" s="13"/>
      <c r="I29" s="11"/>
    </row>
    <row r="30" spans="1:9" s="8" customFormat="1" ht="23.25" customHeight="1">
      <c r="A30" s="12">
        <v>5</v>
      </c>
      <c r="B30" s="75" t="s">
        <v>317</v>
      </c>
      <c r="C30" s="16">
        <v>7000</v>
      </c>
      <c r="D30" s="16">
        <v>7000</v>
      </c>
      <c r="E30" s="12" t="s">
        <v>10</v>
      </c>
      <c r="F30" s="77" t="s">
        <v>324</v>
      </c>
      <c r="G30" s="77" t="str">
        <f>F30</f>
        <v>นายเบ็ญทอง พ่อโคตร</v>
      </c>
      <c r="H30" s="78" t="s">
        <v>12</v>
      </c>
      <c r="I30" s="14" t="s">
        <v>325</v>
      </c>
    </row>
    <row r="31" spans="1:9" s="8" customFormat="1" ht="23.25" customHeight="1">
      <c r="A31" s="12"/>
      <c r="B31" s="75"/>
      <c r="C31" s="16"/>
      <c r="D31" s="16"/>
      <c r="E31" s="12"/>
      <c r="F31" s="77"/>
      <c r="G31" s="77"/>
      <c r="H31" s="78"/>
      <c r="I31" s="14" t="s">
        <v>319</v>
      </c>
    </row>
    <row r="32" spans="1:9" s="8" customFormat="1" ht="23.25" customHeight="1">
      <c r="A32" s="12"/>
      <c r="B32" s="75"/>
      <c r="C32" s="16"/>
      <c r="D32" s="16"/>
      <c r="E32" s="12"/>
      <c r="F32" s="55" t="s">
        <v>11</v>
      </c>
      <c r="G32" s="56" t="s">
        <v>11</v>
      </c>
      <c r="H32" s="78"/>
      <c r="I32" s="14"/>
    </row>
    <row r="33" spans="1:9" ht="22.5" customHeight="1">
      <c r="A33" s="9"/>
      <c r="B33" s="76"/>
      <c r="C33" s="17"/>
      <c r="D33" s="17"/>
      <c r="E33" s="10"/>
      <c r="F33" s="17">
        <f>D30</f>
        <v>7000</v>
      </c>
      <c r="G33" s="17">
        <f>F33</f>
        <v>7000</v>
      </c>
      <c r="H33" s="79"/>
      <c r="I33" s="10"/>
    </row>
    <row r="34" spans="1:9" ht="6" customHeight="1">
      <c r="A34" s="11"/>
      <c r="B34" s="13"/>
      <c r="C34" s="15"/>
      <c r="D34" s="18"/>
      <c r="E34" s="11"/>
      <c r="F34" s="15"/>
      <c r="G34" s="15"/>
      <c r="H34" s="13"/>
      <c r="I34" s="11"/>
    </row>
    <row r="35" spans="1:9" s="8" customFormat="1" ht="23.25" customHeight="1">
      <c r="A35" s="12">
        <v>6</v>
      </c>
      <c r="B35" s="75" t="s">
        <v>326</v>
      </c>
      <c r="C35" s="16">
        <v>64000</v>
      </c>
      <c r="D35" s="16">
        <v>64000</v>
      </c>
      <c r="E35" s="12" t="s">
        <v>10</v>
      </c>
      <c r="F35" s="77" t="s">
        <v>327</v>
      </c>
      <c r="G35" s="77" t="str">
        <f>F35</f>
        <v>ห้างหุ้นส่วนจำกัด เพิ่มพูนทรัพย์การเกษตร</v>
      </c>
      <c r="H35" s="78" t="s">
        <v>12</v>
      </c>
      <c r="I35" s="14" t="s">
        <v>328</v>
      </c>
    </row>
    <row r="36" spans="1:9" s="8" customFormat="1" ht="23.25" customHeight="1">
      <c r="A36" s="12"/>
      <c r="B36" s="75"/>
      <c r="C36" s="16"/>
      <c r="D36" s="16"/>
      <c r="E36" s="12"/>
      <c r="F36" s="77"/>
      <c r="G36" s="77"/>
      <c r="H36" s="78"/>
      <c r="I36" s="14" t="s">
        <v>319</v>
      </c>
    </row>
    <row r="37" spans="1:9" s="8" customFormat="1" ht="23.25" customHeight="1">
      <c r="A37" s="12"/>
      <c r="B37" s="75"/>
      <c r="C37" s="16"/>
      <c r="D37" s="16"/>
      <c r="E37" s="12"/>
      <c r="F37" s="55" t="s">
        <v>11</v>
      </c>
      <c r="G37" s="56" t="s">
        <v>11</v>
      </c>
      <c r="H37" s="78"/>
      <c r="I37" s="14"/>
    </row>
    <row r="38" spans="1:9" ht="22.5" customHeight="1">
      <c r="A38" s="9"/>
      <c r="B38" s="76"/>
      <c r="C38" s="17"/>
      <c r="D38" s="17"/>
      <c r="E38" s="10"/>
      <c r="F38" s="17">
        <f>D35</f>
        <v>64000</v>
      </c>
      <c r="G38" s="17">
        <f>F38</f>
        <v>64000</v>
      </c>
      <c r="H38" s="79"/>
      <c r="I38" s="10"/>
    </row>
    <row r="39" spans="1:9" ht="6" customHeight="1">
      <c r="A39" s="50"/>
      <c r="B39" s="51"/>
      <c r="C39" s="52"/>
      <c r="D39" s="53"/>
      <c r="E39" s="50"/>
      <c r="F39" s="52"/>
      <c r="G39" s="52"/>
      <c r="H39" s="51"/>
      <c r="I39" s="50"/>
    </row>
    <row r="40" spans="1:9" s="8" customFormat="1" ht="23.25" customHeight="1">
      <c r="A40" s="12">
        <v>7</v>
      </c>
      <c r="B40" s="75" t="s">
        <v>337</v>
      </c>
      <c r="C40" s="16">
        <v>3340000</v>
      </c>
      <c r="D40" s="16">
        <v>3712952.72</v>
      </c>
      <c r="E40" s="85" t="s">
        <v>294</v>
      </c>
      <c r="F40" s="77" t="s">
        <v>338</v>
      </c>
      <c r="G40" s="77" t="str">
        <f>F40</f>
        <v xml:space="preserve"> ห้างหุ้นส่วนจำกัด ภูมิทวีรุ่งเรือง</v>
      </c>
      <c r="H40" s="78" t="s">
        <v>12</v>
      </c>
      <c r="I40" s="31" t="s">
        <v>340</v>
      </c>
    </row>
    <row r="41" spans="1:9" s="8" customFormat="1" ht="23.25" customHeight="1">
      <c r="A41" s="12"/>
      <c r="B41" s="75"/>
      <c r="C41" s="16"/>
      <c r="D41" s="16"/>
      <c r="E41" s="85"/>
      <c r="F41" s="77"/>
      <c r="G41" s="77"/>
      <c r="H41" s="78"/>
      <c r="I41" s="14" t="s">
        <v>341</v>
      </c>
    </row>
    <row r="42" spans="1:9" s="8" customFormat="1" ht="23.25" customHeight="1">
      <c r="A42" s="12"/>
      <c r="B42" s="75"/>
      <c r="C42" s="16"/>
      <c r="D42" s="16"/>
      <c r="E42" s="85"/>
      <c r="F42" s="55" t="s">
        <v>11</v>
      </c>
      <c r="G42" s="56" t="s">
        <v>11</v>
      </c>
      <c r="H42" s="78"/>
      <c r="I42" s="14"/>
    </row>
    <row r="43" spans="1:9" s="8" customFormat="1" ht="23.25" customHeight="1">
      <c r="A43" s="12"/>
      <c r="B43" s="75"/>
      <c r="C43" s="16"/>
      <c r="D43" s="16"/>
      <c r="E43" s="12"/>
      <c r="F43" s="37">
        <v>2670000</v>
      </c>
      <c r="G43" s="19">
        <f>F43</f>
        <v>2670000</v>
      </c>
      <c r="H43" s="78"/>
      <c r="I43" s="14"/>
    </row>
    <row r="44" spans="1:9" s="8" customFormat="1" ht="23.25" customHeight="1">
      <c r="A44" s="12"/>
      <c r="B44" s="75"/>
      <c r="C44" s="16"/>
      <c r="D44" s="16"/>
      <c r="E44" s="12"/>
      <c r="F44" s="83" t="s">
        <v>301</v>
      </c>
      <c r="G44" s="19"/>
      <c r="H44" s="78"/>
      <c r="I44" s="14"/>
    </row>
    <row r="45" spans="1:9" s="8" customFormat="1" ht="23.25" customHeight="1">
      <c r="A45" s="12"/>
      <c r="B45" s="75"/>
      <c r="C45" s="16"/>
      <c r="D45" s="16"/>
      <c r="E45" s="12"/>
      <c r="F45" s="77"/>
      <c r="G45" s="19"/>
      <c r="H45" s="78"/>
      <c r="I45" s="14"/>
    </row>
    <row r="46" spans="1:9" s="8" customFormat="1" ht="23.25" customHeight="1">
      <c r="A46" s="12"/>
      <c r="B46" s="75"/>
      <c r="C46" s="16"/>
      <c r="D46" s="16"/>
      <c r="E46" s="12"/>
      <c r="F46" s="55" t="s">
        <v>11</v>
      </c>
      <c r="G46" s="19"/>
      <c r="H46" s="78"/>
      <c r="I46" s="14"/>
    </row>
    <row r="47" spans="1:9" s="8" customFormat="1" ht="23.25" customHeight="1">
      <c r="A47" s="12"/>
      <c r="B47" s="75"/>
      <c r="C47" s="16"/>
      <c r="D47" s="16"/>
      <c r="E47" s="12"/>
      <c r="F47" s="37">
        <v>3310000</v>
      </c>
      <c r="G47" s="19"/>
      <c r="H47" s="78"/>
      <c r="I47" s="14"/>
    </row>
    <row r="48" spans="1:9" s="8" customFormat="1" ht="23.25" customHeight="1">
      <c r="A48" s="12"/>
      <c r="B48" s="75"/>
      <c r="C48" s="16"/>
      <c r="D48" s="16"/>
      <c r="E48" s="12"/>
      <c r="F48" s="77" t="s">
        <v>339</v>
      </c>
      <c r="G48" s="19"/>
      <c r="H48" s="78"/>
      <c r="I48" s="14"/>
    </row>
    <row r="49" spans="1:9" s="8" customFormat="1" ht="23.25" customHeight="1">
      <c r="A49" s="12"/>
      <c r="B49" s="75"/>
      <c r="C49" s="16"/>
      <c r="D49" s="16"/>
      <c r="E49" s="12"/>
      <c r="F49" s="77"/>
      <c r="G49" s="19"/>
      <c r="H49" s="78"/>
      <c r="I49" s="14"/>
    </row>
    <row r="50" spans="1:9" s="8" customFormat="1" ht="23.25" customHeight="1">
      <c r="A50" s="12"/>
      <c r="B50" s="75"/>
      <c r="C50" s="16"/>
      <c r="D50" s="16"/>
      <c r="E50" s="12"/>
      <c r="F50" s="55" t="s">
        <v>11</v>
      </c>
      <c r="G50" s="19"/>
      <c r="H50" s="78"/>
      <c r="I50" s="14"/>
    </row>
    <row r="51" spans="1:9" ht="22.5" customHeight="1">
      <c r="A51" s="9"/>
      <c r="B51" s="76"/>
      <c r="C51" s="17"/>
      <c r="D51" s="17"/>
      <c r="E51" s="10"/>
      <c r="F51" s="17">
        <v>2980000</v>
      </c>
      <c r="G51" s="17"/>
      <c r="H51" s="79"/>
      <c r="I51" s="10"/>
    </row>
    <row r="52" spans="1:9" ht="25.5" customHeight="1">
      <c r="A52" s="74" t="s">
        <v>14</v>
      </c>
      <c r="B52" s="74"/>
      <c r="C52" s="74"/>
      <c r="D52" s="74"/>
      <c r="E52" s="74"/>
      <c r="F52" s="74"/>
      <c r="G52" s="74"/>
      <c r="H52" s="74"/>
      <c r="I52" s="74"/>
    </row>
    <row r="53" spans="1:9" ht="66.75" customHeight="1">
      <c r="A53" s="4" t="s">
        <v>1</v>
      </c>
      <c r="B53" s="5" t="s">
        <v>2</v>
      </c>
      <c r="C53" s="6" t="s">
        <v>4</v>
      </c>
      <c r="D53" s="7" t="s">
        <v>3</v>
      </c>
      <c r="E53" s="4" t="s">
        <v>5</v>
      </c>
      <c r="F53" s="6" t="s">
        <v>6</v>
      </c>
      <c r="G53" s="6" t="s">
        <v>7</v>
      </c>
      <c r="H53" s="5" t="s">
        <v>8</v>
      </c>
      <c r="I53" s="4" t="s">
        <v>9</v>
      </c>
    </row>
    <row r="54" spans="1:9" ht="6" customHeight="1">
      <c r="A54" s="11"/>
      <c r="B54" s="13"/>
      <c r="C54" s="15"/>
      <c r="D54" s="18"/>
      <c r="E54" s="11"/>
      <c r="F54" s="15"/>
      <c r="G54" s="15"/>
      <c r="H54" s="13"/>
      <c r="I54" s="11"/>
    </row>
    <row r="55" spans="1:9" s="8" customFormat="1" ht="23.25" customHeight="1">
      <c r="A55" s="12">
        <v>8</v>
      </c>
      <c r="B55" s="75" t="s">
        <v>342</v>
      </c>
      <c r="C55" s="16">
        <v>2170000</v>
      </c>
      <c r="D55" s="16">
        <v>2365767.62</v>
      </c>
      <c r="E55" s="85" t="s">
        <v>294</v>
      </c>
      <c r="F55" s="77" t="s">
        <v>344</v>
      </c>
      <c r="G55" s="77" t="str">
        <f>F59</f>
        <v>ห้างหุ้นส่วนจำกัด ภูมิทวีรุ่งเรือง</v>
      </c>
      <c r="H55" s="78" t="s">
        <v>12</v>
      </c>
      <c r="I55" s="31" t="s">
        <v>343</v>
      </c>
    </row>
    <row r="56" spans="1:9" s="8" customFormat="1" ht="23.25" customHeight="1">
      <c r="A56" s="12"/>
      <c r="B56" s="75"/>
      <c r="C56" s="16"/>
      <c r="D56" s="16"/>
      <c r="E56" s="85"/>
      <c r="F56" s="77"/>
      <c r="G56" s="77"/>
      <c r="H56" s="78"/>
      <c r="I56" s="14" t="s">
        <v>341</v>
      </c>
    </row>
    <row r="57" spans="1:9" s="8" customFormat="1" ht="23.25" customHeight="1">
      <c r="A57" s="12"/>
      <c r="B57" s="75"/>
      <c r="C57" s="16"/>
      <c r="D57" s="16"/>
      <c r="E57" s="85"/>
      <c r="F57" s="55" t="s">
        <v>11</v>
      </c>
      <c r="G57" s="56" t="s">
        <v>11</v>
      </c>
      <c r="H57" s="78"/>
      <c r="I57" s="14"/>
    </row>
    <row r="58" spans="1:9" s="8" customFormat="1" ht="23.25" customHeight="1">
      <c r="A58" s="12"/>
      <c r="B58" s="75"/>
      <c r="C58" s="16"/>
      <c r="D58" s="16"/>
      <c r="E58" s="12"/>
      <c r="F58" s="37">
        <v>2363000</v>
      </c>
      <c r="G58" s="19">
        <f>F62</f>
        <v>1760000</v>
      </c>
      <c r="H58" s="78"/>
      <c r="I58" s="14"/>
    </row>
    <row r="59" spans="1:9" s="8" customFormat="1" ht="23.25" customHeight="1">
      <c r="A59" s="12"/>
      <c r="B59" s="75"/>
      <c r="C59" s="16"/>
      <c r="D59" s="16"/>
      <c r="E59" s="12"/>
      <c r="F59" s="83" t="s">
        <v>305</v>
      </c>
      <c r="G59" s="19"/>
      <c r="H59" s="78"/>
      <c r="I59" s="14"/>
    </row>
    <row r="60" spans="1:9" s="8" customFormat="1" ht="23.25" customHeight="1">
      <c r="A60" s="12"/>
      <c r="B60" s="75"/>
      <c r="C60" s="16"/>
      <c r="D60" s="16"/>
      <c r="E60" s="12"/>
      <c r="F60" s="77"/>
      <c r="G60" s="19"/>
      <c r="H60" s="78"/>
      <c r="I60" s="14"/>
    </row>
    <row r="61" spans="1:9" s="8" customFormat="1" ht="23.25" customHeight="1">
      <c r="A61" s="12"/>
      <c r="B61" s="75"/>
      <c r="C61" s="16"/>
      <c r="D61" s="16"/>
      <c r="E61" s="12"/>
      <c r="F61" s="55" t="s">
        <v>11</v>
      </c>
      <c r="G61" s="19"/>
      <c r="H61" s="78"/>
      <c r="I61" s="14"/>
    </row>
    <row r="62" spans="1:9" s="8" customFormat="1" ht="23.25" customHeight="1">
      <c r="A62" s="12"/>
      <c r="B62" s="75"/>
      <c r="C62" s="16"/>
      <c r="D62" s="16"/>
      <c r="E62" s="12"/>
      <c r="F62" s="37">
        <v>1760000</v>
      </c>
      <c r="G62" s="19"/>
      <c r="H62" s="78"/>
      <c r="I62" s="14"/>
    </row>
    <row r="63" spans="1:9" ht="6" customHeight="1">
      <c r="A63" s="11"/>
      <c r="B63" s="13"/>
      <c r="C63" s="15"/>
      <c r="D63" s="18"/>
      <c r="E63" s="11"/>
      <c r="F63" s="15"/>
      <c r="G63" s="15"/>
      <c r="H63" s="13"/>
      <c r="I63" s="11"/>
    </row>
    <row r="64" spans="1:9" s="8" customFormat="1" ht="23.25" customHeight="1">
      <c r="A64" s="12">
        <v>9</v>
      </c>
      <c r="B64" s="75" t="s">
        <v>329</v>
      </c>
      <c r="C64" s="16">
        <v>7145</v>
      </c>
      <c r="D64" s="16">
        <v>7145</v>
      </c>
      <c r="E64" s="12" t="s">
        <v>10</v>
      </c>
      <c r="F64" s="77" t="s">
        <v>33</v>
      </c>
      <c r="G64" s="77" t="str">
        <f>F64</f>
        <v>จ.เจริญชัยศรี</v>
      </c>
      <c r="H64" s="78" t="s">
        <v>12</v>
      </c>
      <c r="I64" s="14" t="s">
        <v>330</v>
      </c>
    </row>
    <row r="65" spans="1:9" s="8" customFormat="1" ht="23.25" customHeight="1">
      <c r="A65" s="12"/>
      <c r="B65" s="75"/>
      <c r="C65" s="16"/>
      <c r="D65" s="16"/>
      <c r="E65" s="12"/>
      <c r="F65" s="77"/>
      <c r="G65" s="77"/>
      <c r="H65" s="78"/>
      <c r="I65" s="14" t="s">
        <v>331</v>
      </c>
    </row>
    <row r="66" spans="1:9" s="8" customFormat="1" ht="23.25" customHeight="1">
      <c r="A66" s="12"/>
      <c r="B66" s="75"/>
      <c r="C66" s="16"/>
      <c r="D66" s="16"/>
      <c r="E66" s="12"/>
      <c r="F66" s="55" t="s">
        <v>11</v>
      </c>
      <c r="G66" s="56" t="s">
        <v>11</v>
      </c>
      <c r="H66" s="78"/>
      <c r="I66" s="14"/>
    </row>
    <row r="67" spans="1:9" ht="22.5" customHeight="1">
      <c r="A67" s="9"/>
      <c r="B67" s="76"/>
      <c r="C67" s="17"/>
      <c r="D67" s="17"/>
      <c r="E67" s="10"/>
      <c r="F67" s="17">
        <f>D64</f>
        <v>7145</v>
      </c>
      <c r="G67" s="17">
        <f>F67</f>
        <v>7145</v>
      </c>
      <c r="H67" s="79"/>
      <c r="I67" s="10"/>
    </row>
    <row r="68" spans="1:9" ht="6" customHeight="1">
      <c r="A68" s="11"/>
      <c r="B68" s="13"/>
      <c r="C68" s="15"/>
      <c r="D68" s="18"/>
      <c r="E68" s="11"/>
      <c r="F68" s="15"/>
      <c r="G68" s="15"/>
      <c r="H68" s="13"/>
      <c r="I68" s="11"/>
    </row>
    <row r="69" spans="1:9" s="8" customFormat="1" ht="23.25" customHeight="1">
      <c r="A69" s="12">
        <v>10</v>
      </c>
      <c r="B69" s="75" t="s">
        <v>332</v>
      </c>
      <c r="C69" s="16">
        <v>19520</v>
      </c>
      <c r="D69" s="16">
        <v>19520</v>
      </c>
      <c r="E69" s="12" t="s">
        <v>10</v>
      </c>
      <c r="F69" s="77" t="s">
        <v>33</v>
      </c>
      <c r="G69" s="77" t="str">
        <f>F69</f>
        <v>จ.เจริญชัยศรี</v>
      </c>
      <c r="H69" s="78" t="s">
        <v>12</v>
      </c>
      <c r="I69" s="14" t="s">
        <v>333</v>
      </c>
    </row>
    <row r="70" spans="1:9" s="8" customFormat="1" ht="23.25" customHeight="1">
      <c r="A70" s="12"/>
      <c r="B70" s="75"/>
      <c r="C70" s="16"/>
      <c r="D70" s="16"/>
      <c r="E70" s="12"/>
      <c r="F70" s="77"/>
      <c r="G70" s="77"/>
      <c r="H70" s="78"/>
      <c r="I70" s="14" t="s">
        <v>331</v>
      </c>
    </row>
    <row r="71" spans="1:9" s="8" customFormat="1" ht="23.25" customHeight="1">
      <c r="A71" s="12"/>
      <c r="B71" s="75"/>
      <c r="C71" s="16"/>
      <c r="D71" s="16"/>
      <c r="E71" s="12"/>
      <c r="F71" s="55" t="s">
        <v>11</v>
      </c>
      <c r="G71" s="56" t="s">
        <v>11</v>
      </c>
      <c r="H71" s="78"/>
      <c r="I71" s="14"/>
    </row>
    <row r="72" spans="1:9" ht="22.5" customHeight="1">
      <c r="A72" s="9"/>
      <c r="B72" s="76"/>
      <c r="C72" s="17"/>
      <c r="D72" s="17"/>
      <c r="E72" s="10"/>
      <c r="F72" s="17">
        <f>D69</f>
        <v>19520</v>
      </c>
      <c r="G72" s="17">
        <f>F72</f>
        <v>19520</v>
      </c>
      <c r="H72" s="79"/>
      <c r="I72" s="10"/>
    </row>
    <row r="73" spans="1:9" ht="6" customHeight="1">
      <c r="A73" s="11"/>
      <c r="B73" s="13"/>
      <c r="C73" s="15"/>
      <c r="D73" s="18"/>
      <c r="E73" s="11"/>
      <c r="F73" s="15"/>
      <c r="G73" s="15"/>
      <c r="H73" s="13"/>
      <c r="I73" s="11"/>
    </row>
    <row r="74" spans="1:9" s="8" customFormat="1" ht="23.25" customHeight="1">
      <c r="A74" s="12">
        <v>11</v>
      </c>
      <c r="B74" s="75" t="s">
        <v>334</v>
      </c>
      <c r="C74" s="19">
        <v>13825</v>
      </c>
      <c r="D74" s="16">
        <v>13825</v>
      </c>
      <c r="E74" s="85" t="str">
        <f>E69</f>
        <v>เฉพาะเจาะจง</v>
      </c>
      <c r="F74" s="77" t="s">
        <v>33</v>
      </c>
      <c r="G74" s="77" t="str">
        <f>F74</f>
        <v>จ.เจริญชัยศรี</v>
      </c>
      <c r="H74" s="78" t="s">
        <v>12</v>
      </c>
      <c r="I74" s="14" t="s">
        <v>335</v>
      </c>
    </row>
    <row r="75" spans="1:9" s="8" customFormat="1" ht="23.25" customHeight="1">
      <c r="A75" s="12"/>
      <c r="B75" s="75"/>
      <c r="C75" s="19"/>
      <c r="D75" s="16"/>
      <c r="E75" s="85"/>
      <c r="F75" s="77"/>
      <c r="G75" s="77"/>
      <c r="H75" s="78"/>
      <c r="I75" s="14" t="s">
        <v>331</v>
      </c>
    </row>
    <row r="76" spans="1:9" s="8" customFormat="1" ht="23.25" customHeight="1">
      <c r="A76" s="12"/>
      <c r="B76" s="75"/>
      <c r="C76" s="19"/>
      <c r="D76" s="16"/>
      <c r="E76" s="85"/>
      <c r="F76" s="55" t="s">
        <v>11</v>
      </c>
      <c r="G76" s="56" t="s">
        <v>11</v>
      </c>
      <c r="H76" s="78"/>
      <c r="I76" s="14"/>
    </row>
    <row r="77" spans="1:9" s="8" customFormat="1" ht="23.25" customHeight="1">
      <c r="A77" s="40"/>
      <c r="B77" s="76"/>
      <c r="C77" s="43"/>
      <c r="D77" s="41"/>
      <c r="E77" s="42"/>
      <c r="F77" s="37">
        <f>D74</f>
        <v>13825</v>
      </c>
      <c r="G77" s="43">
        <f>F77</f>
        <v>13825</v>
      </c>
      <c r="H77" s="79"/>
      <c r="I77" s="44"/>
    </row>
    <row r="78" spans="1:9" ht="25.5" customHeight="1">
      <c r="A78" s="74" t="s">
        <v>17</v>
      </c>
      <c r="B78" s="74"/>
      <c r="C78" s="74"/>
      <c r="D78" s="74"/>
      <c r="E78" s="74"/>
      <c r="F78" s="74"/>
      <c r="G78" s="74"/>
      <c r="H78" s="74"/>
      <c r="I78" s="74"/>
    </row>
    <row r="79" spans="1:9" ht="66.75" customHeight="1">
      <c r="A79" s="4" t="s">
        <v>1</v>
      </c>
      <c r="B79" s="5" t="s">
        <v>2</v>
      </c>
      <c r="C79" s="6" t="s">
        <v>4</v>
      </c>
      <c r="D79" s="7" t="s">
        <v>3</v>
      </c>
      <c r="E79" s="4" t="s">
        <v>5</v>
      </c>
      <c r="F79" s="6" t="s">
        <v>6</v>
      </c>
      <c r="G79" s="6" t="s">
        <v>7</v>
      </c>
      <c r="H79" s="5" t="s">
        <v>8</v>
      </c>
      <c r="I79" s="4" t="s">
        <v>9</v>
      </c>
    </row>
    <row r="80" spans="1:9" ht="6" customHeight="1">
      <c r="A80" s="11"/>
      <c r="B80" s="13"/>
      <c r="C80" s="15"/>
      <c r="D80" s="18"/>
      <c r="E80" s="11"/>
      <c r="F80" s="15"/>
      <c r="G80" s="15"/>
      <c r="H80" s="13"/>
      <c r="I80" s="11"/>
    </row>
    <row r="81" spans="1:9" s="8" customFormat="1" ht="23.25" customHeight="1">
      <c r="A81" s="12">
        <v>12</v>
      </c>
      <c r="B81" s="75" t="s">
        <v>336</v>
      </c>
      <c r="C81" s="19">
        <v>5990</v>
      </c>
      <c r="D81" s="16">
        <v>5990</v>
      </c>
      <c r="E81" s="85" t="str">
        <f>E74</f>
        <v>เฉพาะเจาะจง</v>
      </c>
      <c r="F81" s="77" t="s">
        <v>33</v>
      </c>
      <c r="G81" s="77" t="str">
        <f>F81</f>
        <v>จ.เจริญชัยศรี</v>
      </c>
      <c r="H81" s="78" t="s">
        <v>12</v>
      </c>
      <c r="I81" s="14" t="s">
        <v>335</v>
      </c>
    </row>
    <row r="82" spans="1:9" s="8" customFormat="1" ht="23.25" customHeight="1">
      <c r="A82" s="12"/>
      <c r="B82" s="75"/>
      <c r="C82" s="19"/>
      <c r="D82" s="16"/>
      <c r="E82" s="85"/>
      <c r="F82" s="77"/>
      <c r="G82" s="77"/>
      <c r="H82" s="78"/>
      <c r="I82" s="14" t="s">
        <v>331</v>
      </c>
    </row>
    <row r="83" spans="1:9" s="8" customFormat="1" ht="23.25" customHeight="1">
      <c r="A83" s="12"/>
      <c r="B83" s="75"/>
      <c r="C83" s="19"/>
      <c r="D83" s="16"/>
      <c r="E83" s="85"/>
      <c r="F83" s="55" t="s">
        <v>11</v>
      </c>
      <c r="G83" s="56" t="s">
        <v>11</v>
      </c>
      <c r="H83" s="78"/>
      <c r="I83" s="14"/>
    </row>
    <row r="84" spans="1:9" s="8" customFormat="1" ht="23.25" customHeight="1">
      <c r="A84" s="40"/>
      <c r="B84" s="76"/>
      <c r="C84" s="43"/>
      <c r="D84" s="41"/>
      <c r="E84" s="42"/>
      <c r="F84" s="37">
        <f>D81</f>
        <v>5990</v>
      </c>
      <c r="G84" s="43">
        <f>F84</f>
        <v>5990</v>
      </c>
      <c r="H84" s="79"/>
      <c r="I84" s="44"/>
    </row>
    <row r="85" spans="1:9" ht="6" customHeight="1">
      <c r="A85" s="11"/>
      <c r="B85" s="13"/>
      <c r="C85" s="15"/>
      <c r="D85" s="18"/>
      <c r="E85" s="11"/>
      <c r="F85" s="15"/>
      <c r="G85" s="15"/>
      <c r="H85" s="13"/>
      <c r="I85" s="11"/>
    </row>
    <row r="86" spans="1:9" s="8" customFormat="1" ht="23.25" customHeight="1">
      <c r="A86" s="12">
        <v>13</v>
      </c>
      <c r="B86" s="75" t="s">
        <v>345</v>
      </c>
      <c r="C86" s="16">
        <v>1620000</v>
      </c>
      <c r="D86" s="16">
        <v>1817778.07</v>
      </c>
      <c r="E86" s="85" t="s">
        <v>294</v>
      </c>
      <c r="F86" s="77" t="s">
        <v>344</v>
      </c>
      <c r="G86" s="77" t="str">
        <f>F104</f>
        <v>ห้างหุ้นส่วนจำกัด สินถาวรกิจ</v>
      </c>
      <c r="H86" s="78" t="s">
        <v>12</v>
      </c>
      <c r="I86" s="31" t="s">
        <v>348</v>
      </c>
    </row>
    <row r="87" spans="1:9" s="8" customFormat="1" ht="23.25" customHeight="1">
      <c r="A87" s="12"/>
      <c r="B87" s="75"/>
      <c r="C87" s="16"/>
      <c r="D87" s="16"/>
      <c r="E87" s="85"/>
      <c r="F87" s="77"/>
      <c r="G87" s="77"/>
      <c r="H87" s="78"/>
      <c r="I87" s="14" t="s">
        <v>349</v>
      </c>
    </row>
    <row r="88" spans="1:9" s="8" customFormat="1" ht="23.25" customHeight="1">
      <c r="A88" s="12"/>
      <c r="B88" s="75"/>
      <c r="C88" s="16"/>
      <c r="D88" s="16"/>
      <c r="E88" s="85"/>
      <c r="F88" s="55" t="s">
        <v>11</v>
      </c>
      <c r="G88" s="56" t="s">
        <v>11</v>
      </c>
      <c r="H88" s="78"/>
      <c r="I88" s="14"/>
    </row>
    <row r="89" spans="1:9" s="8" customFormat="1" ht="23.25" customHeight="1">
      <c r="A89" s="12"/>
      <c r="B89" s="75"/>
      <c r="C89" s="16"/>
      <c r="D89" s="16"/>
      <c r="E89" s="12"/>
      <c r="F89" s="37">
        <v>1817000</v>
      </c>
      <c r="G89" s="19">
        <f>F107</f>
        <v>1123200</v>
      </c>
      <c r="H89" s="78"/>
      <c r="I89" s="14"/>
    </row>
    <row r="90" spans="1:9" s="8" customFormat="1" ht="23.25" customHeight="1">
      <c r="A90" s="12"/>
      <c r="B90" s="75"/>
      <c r="C90" s="16"/>
      <c r="D90" s="16"/>
      <c r="E90" s="12"/>
      <c r="F90" s="83" t="s">
        <v>346</v>
      </c>
      <c r="G90" s="19"/>
      <c r="H90" s="38"/>
      <c r="I90" s="14"/>
    </row>
    <row r="91" spans="1:9" s="8" customFormat="1" ht="23.25" customHeight="1">
      <c r="A91" s="12"/>
      <c r="B91" s="34"/>
      <c r="C91" s="16"/>
      <c r="D91" s="16"/>
      <c r="E91" s="12"/>
      <c r="F91" s="77"/>
      <c r="G91" s="19"/>
      <c r="H91" s="38"/>
      <c r="I91" s="14"/>
    </row>
    <row r="92" spans="1:9" s="8" customFormat="1" ht="23.25" customHeight="1">
      <c r="A92" s="12"/>
      <c r="B92" s="34"/>
      <c r="C92" s="16"/>
      <c r="D92" s="16"/>
      <c r="E92" s="12"/>
      <c r="F92" s="55" t="s">
        <v>11</v>
      </c>
      <c r="G92" s="19"/>
      <c r="H92" s="38"/>
      <c r="I92" s="14"/>
    </row>
    <row r="93" spans="1:9" s="8" customFormat="1" ht="23.25" customHeight="1">
      <c r="A93" s="12"/>
      <c r="B93" s="34"/>
      <c r="C93" s="16"/>
      <c r="D93" s="16"/>
      <c r="E93" s="12"/>
      <c r="F93" s="37">
        <v>1458000</v>
      </c>
      <c r="G93" s="19"/>
      <c r="H93" s="38"/>
      <c r="I93" s="14"/>
    </row>
    <row r="94" spans="1:9" s="8" customFormat="1" ht="23.25" customHeight="1">
      <c r="A94" s="12"/>
      <c r="B94" s="34"/>
      <c r="C94" s="16"/>
      <c r="D94" s="16"/>
      <c r="E94" s="12"/>
      <c r="F94" s="83" t="s">
        <v>300</v>
      </c>
      <c r="G94" s="19"/>
      <c r="H94" s="38"/>
      <c r="I94" s="14"/>
    </row>
    <row r="95" spans="1:9" s="8" customFormat="1" ht="23.25" customHeight="1">
      <c r="A95" s="12"/>
      <c r="B95" s="34"/>
      <c r="C95" s="16"/>
      <c r="D95" s="16"/>
      <c r="E95" s="12"/>
      <c r="F95" s="77"/>
      <c r="G95" s="19"/>
      <c r="H95" s="38"/>
      <c r="I95" s="14"/>
    </row>
    <row r="96" spans="1:9" s="8" customFormat="1" ht="23.25" customHeight="1">
      <c r="A96" s="12"/>
      <c r="B96" s="34"/>
      <c r="C96" s="16"/>
      <c r="D96" s="16"/>
      <c r="E96" s="12"/>
      <c r="F96" s="55" t="s">
        <v>11</v>
      </c>
      <c r="G96" s="19"/>
      <c r="H96" s="38"/>
      <c r="I96" s="14"/>
    </row>
    <row r="97" spans="1:9" s="8" customFormat="1" ht="23.25" customHeight="1">
      <c r="A97" s="40"/>
      <c r="B97" s="26"/>
      <c r="C97" s="41"/>
      <c r="D97" s="41"/>
      <c r="E97" s="40"/>
      <c r="F97" s="37">
        <v>1422000</v>
      </c>
      <c r="G97" s="43"/>
      <c r="H97" s="39"/>
      <c r="I97" s="44"/>
    </row>
    <row r="98" spans="1:9" s="8" customFormat="1" ht="23.25" customHeight="1">
      <c r="A98" s="32"/>
      <c r="B98" s="27"/>
      <c r="C98" s="47"/>
      <c r="D98" s="47"/>
      <c r="E98" s="32"/>
      <c r="F98" s="48"/>
      <c r="G98" s="46"/>
      <c r="H98" s="58"/>
    </row>
    <row r="99" spans="1:9" s="8" customFormat="1" ht="23.25" customHeight="1">
      <c r="A99" s="32"/>
      <c r="B99" s="27"/>
      <c r="C99" s="47"/>
      <c r="D99" s="47"/>
      <c r="E99" s="32"/>
      <c r="F99" s="48"/>
      <c r="G99" s="46"/>
      <c r="H99" s="58"/>
    </row>
    <row r="100" spans="1:9" s="8" customFormat="1" ht="23.25" customHeight="1">
      <c r="A100" s="32"/>
      <c r="B100" s="27"/>
      <c r="C100" s="47"/>
      <c r="D100" s="47"/>
      <c r="E100" s="32"/>
      <c r="F100" s="48"/>
      <c r="G100" s="46"/>
      <c r="H100" s="58"/>
    </row>
    <row r="101" spans="1:9" s="8" customFormat="1" ht="23.25" customHeight="1">
      <c r="A101" s="32"/>
      <c r="B101" s="27"/>
      <c r="C101" s="47"/>
      <c r="D101" s="47"/>
      <c r="E101" s="32"/>
      <c r="F101" s="48"/>
      <c r="G101" s="46"/>
      <c r="H101" s="58"/>
    </row>
    <row r="102" spans="1:9" ht="25.5" customHeight="1">
      <c r="A102" s="74" t="s">
        <v>18</v>
      </c>
      <c r="B102" s="74"/>
      <c r="C102" s="74"/>
      <c r="D102" s="74"/>
      <c r="E102" s="74"/>
      <c r="F102" s="74"/>
      <c r="G102" s="74"/>
      <c r="H102" s="74"/>
      <c r="I102" s="74"/>
    </row>
    <row r="103" spans="1:9" ht="66.75" customHeight="1">
      <c r="A103" s="4" t="s">
        <v>1</v>
      </c>
      <c r="B103" s="5" t="s">
        <v>2</v>
      </c>
      <c r="C103" s="6" t="s">
        <v>4</v>
      </c>
      <c r="D103" s="7" t="s">
        <v>3</v>
      </c>
      <c r="E103" s="4" t="s">
        <v>5</v>
      </c>
      <c r="F103" s="6" t="s">
        <v>6</v>
      </c>
      <c r="G103" s="6" t="s">
        <v>7</v>
      </c>
      <c r="H103" s="5" t="s">
        <v>8</v>
      </c>
      <c r="I103" s="4" t="s">
        <v>9</v>
      </c>
    </row>
    <row r="104" spans="1:9" s="8" customFormat="1" ht="23.25" customHeight="1">
      <c r="A104" s="12"/>
      <c r="B104" s="34"/>
      <c r="C104" s="16"/>
      <c r="D104" s="16"/>
      <c r="E104" s="12"/>
      <c r="F104" s="77" t="s">
        <v>347</v>
      </c>
      <c r="G104" s="19"/>
      <c r="H104" s="38"/>
      <c r="I104" s="14"/>
    </row>
    <row r="105" spans="1:9" s="8" customFormat="1" ht="23.25" customHeight="1">
      <c r="A105" s="12"/>
      <c r="B105" s="34"/>
      <c r="C105" s="16"/>
      <c r="D105" s="16"/>
      <c r="E105" s="12"/>
      <c r="F105" s="77"/>
      <c r="G105" s="19"/>
      <c r="H105" s="38"/>
      <c r="I105" s="14"/>
    </row>
    <row r="106" spans="1:9" s="8" customFormat="1" ht="23.25" customHeight="1">
      <c r="A106" s="12"/>
      <c r="B106" s="34"/>
      <c r="C106" s="16"/>
      <c r="D106" s="16"/>
      <c r="E106" s="12"/>
      <c r="F106" s="55" t="s">
        <v>11</v>
      </c>
      <c r="G106" s="19"/>
      <c r="H106" s="38"/>
      <c r="I106" s="14"/>
    </row>
    <row r="107" spans="1:9" s="8" customFormat="1" ht="23.25" customHeight="1">
      <c r="A107" s="12"/>
      <c r="B107" s="34"/>
      <c r="C107" s="16"/>
      <c r="D107" s="16"/>
      <c r="E107" s="12"/>
      <c r="F107" s="37">
        <v>1123200</v>
      </c>
      <c r="G107" s="19"/>
      <c r="H107" s="38"/>
      <c r="I107" s="14"/>
    </row>
    <row r="108" spans="1:9" s="8" customFormat="1" ht="23.25" customHeight="1">
      <c r="A108" s="12"/>
      <c r="B108" s="34"/>
      <c r="C108" s="16"/>
      <c r="D108" s="16"/>
      <c r="E108" s="12"/>
      <c r="F108" s="83" t="s">
        <v>301</v>
      </c>
      <c r="G108" s="19"/>
      <c r="H108" s="38"/>
      <c r="I108" s="14"/>
    </row>
    <row r="109" spans="1:9" s="8" customFormat="1" ht="23.25" customHeight="1">
      <c r="A109" s="12"/>
      <c r="B109" s="34"/>
      <c r="C109" s="16"/>
      <c r="D109" s="16"/>
      <c r="E109" s="12"/>
      <c r="F109" s="77"/>
      <c r="G109" s="19"/>
      <c r="H109" s="38"/>
      <c r="I109" s="14"/>
    </row>
    <row r="110" spans="1:9" s="8" customFormat="1" ht="23.25" customHeight="1">
      <c r="A110" s="12"/>
      <c r="B110" s="34"/>
      <c r="C110" s="16"/>
      <c r="D110" s="16"/>
      <c r="E110" s="12"/>
      <c r="F110" s="54" t="s">
        <v>11</v>
      </c>
      <c r="G110" s="19"/>
      <c r="H110" s="38"/>
      <c r="I110" s="14"/>
    </row>
    <row r="111" spans="1:9" s="8" customFormat="1" ht="23.25" customHeight="1">
      <c r="A111" s="12"/>
      <c r="B111" s="34"/>
      <c r="C111" s="16"/>
      <c r="D111" s="16"/>
      <c r="E111" s="12"/>
      <c r="F111" s="57">
        <v>1348000</v>
      </c>
      <c r="G111" s="19"/>
      <c r="H111" s="38"/>
      <c r="I111" s="14"/>
    </row>
    <row r="112" spans="1:9" s="8" customFormat="1" ht="23.25" customHeight="1">
      <c r="A112" s="12"/>
      <c r="B112" s="34"/>
      <c r="C112" s="16"/>
      <c r="D112" s="16"/>
      <c r="E112" s="12"/>
      <c r="F112" s="83" t="s">
        <v>339</v>
      </c>
      <c r="G112" s="19"/>
      <c r="H112" s="38"/>
      <c r="I112" s="14"/>
    </row>
    <row r="113" spans="1:9" s="8" customFormat="1" ht="23.25" customHeight="1">
      <c r="A113" s="12"/>
      <c r="B113" s="34"/>
      <c r="C113" s="16"/>
      <c r="D113" s="16"/>
      <c r="E113" s="12"/>
      <c r="F113" s="77"/>
      <c r="G113" s="19"/>
      <c r="H113" s="38"/>
      <c r="I113" s="14"/>
    </row>
    <row r="114" spans="1:9" s="8" customFormat="1" ht="23.25" customHeight="1">
      <c r="A114" s="12"/>
      <c r="B114" s="34"/>
      <c r="C114" s="16"/>
      <c r="D114" s="16"/>
      <c r="E114" s="12"/>
      <c r="F114" s="54" t="s">
        <v>11</v>
      </c>
      <c r="G114" s="19"/>
      <c r="H114" s="38"/>
      <c r="I114" s="14"/>
    </row>
    <row r="115" spans="1:9" s="8" customFormat="1" ht="23.25" customHeight="1">
      <c r="A115" s="40"/>
      <c r="B115" s="26"/>
      <c r="C115" s="41"/>
      <c r="D115" s="41"/>
      <c r="E115" s="40"/>
      <c r="F115" s="57">
        <v>1330000</v>
      </c>
      <c r="G115" s="43"/>
      <c r="H115" s="39"/>
      <c r="I115" s="44"/>
    </row>
    <row r="118" spans="1:9">
      <c r="C118" s="30" t="s">
        <v>9</v>
      </c>
      <c r="D118" s="29" t="s">
        <v>4</v>
      </c>
      <c r="F118" s="29">
        <f>SUM(C5:C115)</f>
        <v>7271330</v>
      </c>
      <c r="G118" s="29" t="s">
        <v>22</v>
      </c>
    </row>
    <row r="119" spans="1:9">
      <c r="D119" s="29" t="s">
        <v>19</v>
      </c>
      <c r="F119" s="29">
        <f>SUM(D5:D115)</f>
        <v>8037828.4100000001</v>
      </c>
      <c r="G119" s="29" t="s">
        <v>22</v>
      </c>
    </row>
    <row r="120" spans="1:9">
      <c r="D120" s="29" t="s">
        <v>20</v>
      </c>
      <c r="F120" s="29">
        <f>SUM(G5:G115)</f>
        <v>5694530</v>
      </c>
      <c r="G120" s="29" t="s">
        <v>22</v>
      </c>
    </row>
    <row r="121" spans="1:9">
      <c r="D121" s="29" t="s">
        <v>21</v>
      </c>
      <c r="F121" s="29">
        <f>F118-F120</f>
        <v>1576800</v>
      </c>
      <c r="G121" s="29" t="s">
        <v>22</v>
      </c>
    </row>
    <row r="123" spans="1:9">
      <c r="C123" s="3">
        <v>10</v>
      </c>
      <c r="D123" s="3">
        <f>C81+C74+C69+C64+C35+C30+C21+C16+C11+C6</f>
        <v>141330</v>
      </c>
      <c r="F123" s="3">
        <f>G9+G14+G19+G24+G33+G38+G67+G72+G77+G84</f>
        <v>141330</v>
      </c>
    </row>
    <row r="124" spans="1:9">
      <c r="C124" s="67">
        <v>3</v>
      </c>
      <c r="D124" s="67">
        <f>C86+C55+C40</f>
        <v>7130000</v>
      </c>
      <c r="E124" s="69"/>
      <c r="F124" s="67">
        <f>G89+G58+G43</f>
        <v>5553200</v>
      </c>
    </row>
  </sheetData>
  <mergeCells count="72">
    <mergeCell ref="F104:F105"/>
    <mergeCell ref="A102:I102"/>
    <mergeCell ref="E86:E88"/>
    <mergeCell ref="F108:F109"/>
    <mergeCell ref="F112:F113"/>
    <mergeCell ref="B86:B90"/>
    <mergeCell ref="H86:H89"/>
    <mergeCell ref="F90:F91"/>
    <mergeCell ref="F94:F95"/>
    <mergeCell ref="G86:G87"/>
    <mergeCell ref="E55:E57"/>
    <mergeCell ref="F86:F87"/>
    <mergeCell ref="F40:F41"/>
    <mergeCell ref="G40:G41"/>
    <mergeCell ref="F44:F45"/>
    <mergeCell ref="F48:F49"/>
    <mergeCell ref="F55:F56"/>
    <mergeCell ref="B81:B84"/>
    <mergeCell ref="E81:E83"/>
    <mergeCell ref="F81:F82"/>
    <mergeCell ref="G81:G82"/>
    <mergeCell ref="B69:B72"/>
    <mergeCell ref="F69:F70"/>
    <mergeCell ref="G69:G70"/>
    <mergeCell ref="A78:I78"/>
    <mergeCell ref="H81:H84"/>
    <mergeCell ref="H69:H72"/>
    <mergeCell ref="B74:B77"/>
    <mergeCell ref="E74:E76"/>
    <mergeCell ref="F74:F75"/>
    <mergeCell ref="G74:G75"/>
    <mergeCell ref="H74:H77"/>
    <mergeCell ref="B35:B38"/>
    <mergeCell ref="F35:F36"/>
    <mergeCell ref="G35:G36"/>
    <mergeCell ref="H35:H38"/>
    <mergeCell ref="B64:B67"/>
    <mergeCell ref="F64:F65"/>
    <mergeCell ref="G64:G65"/>
    <mergeCell ref="H64:H67"/>
    <mergeCell ref="H55:H62"/>
    <mergeCell ref="F59:F60"/>
    <mergeCell ref="G55:G56"/>
    <mergeCell ref="A52:I52"/>
    <mergeCell ref="B40:B51"/>
    <mergeCell ref="H40:H51"/>
    <mergeCell ref="B55:B62"/>
    <mergeCell ref="E40:E42"/>
    <mergeCell ref="B21:B24"/>
    <mergeCell ref="F21:F22"/>
    <mergeCell ref="G21:G22"/>
    <mergeCell ref="H21:H24"/>
    <mergeCell ref="B30:B33"/>
    <mergeCell ref="F30:F31"/>
    <mergeCell ref="G30:G31"/>
    <mergeCell ref="H30:H33"/>
    <mergeCell ref="A27:I27"/>
    <mergeCell ref="B11:B14"/>
    <mergeCell ref="F11:F12"/>
    <mergeCell ref="G11:G12"/>
    <mergeCell ref="H11:H14"/>
    <mergeCell ref="B16:B19"/>
    <mergeCell ref="F16:F17"/>
    <mergeCell ref="G16:G17"/>
    <mergeCell ref="H16:H19"/>
    <mergeCell ref="A1:I1"/>
    <mergeCell ref="A2:I2"/>
    <mergeCell ref="A3:I3"/>
    <mergeCell ref="B6:B9"/>
    <mergeCell ref="F6:F7"/>
    <mergeCell ref="G6:G7"/>
    <mergeCell ref="H6:H9"/>
  </mergeCells>
  <pageMargins left="0.63" right="0.2" top="0.32" bottom="0.22" header="0.28999999999999998" footer="0.2"/>
  <pageSetup paperSize="9" scale="95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09325-AAC3-4449-996E-F553A7F0317C}">
  <dimension ref="A1:I79"/>
  <sheetViews>
    <sheetView topLeftCell="A71" zoomScale="110" zoomScaleNormal="110" workbookViewId="0">
      <selection activeCell="C79" sqref="C79"/>
    </sheetView>
  </sheetViews>
  <sheetFormatPr defaultColWidth="9" defaultRowHeight="18"/>
  <cols>
    <col min="1" max="1" width="4.44140625" style="2" customWidth="1"/>
    <col min="2" max="2" width="23.33203125" style="1" customWidth="1"/>
    <col min="3" max="3" width="15" style="3" customWidth="1"/>
    <col min="4" max="4" width="14.21875" style="3" customWidth="1"/>
    <col min="5" max="5" width="10.44140625" style="1" customWidth="1"/>
    <col min="6" max="6" width="17.44140625" style="3" customWidth="1"/>
    <col min="7" max="7" width="17.33203125" style="3" customWidth="1"/>
    <col min="8" max="8" width="10.6640625" style="1" customWidth="1"/>
    <col min="9" max="9" width="21" style="1" customWidth="1"/>
    <col min="10" max="16384" width="9" style="1"/>
  </cols>
  <sheetData>
    <row r="1" spans="1:9">
      <c r="A1" s="80" t="s">
        <v>350</v>
      </c>
      <c r="B1" s="80"/>
      <c r="C1" s="80"/>
      <c r="D1" s="80"/>
      <c r="E1" s="80"/>
      <c r="F1" s="80"/>
      <c r="G1" s="80"/>
      <c r="H1" s="80"/>
      <c r="I1" s="80"/>
    </row>
    <row r="2" spans="1:9">
      <c r="A2" s="80" t="s">
        <v>0</v>
      </c>
      <c r="B2" s="80"/>
      <c r="C2" s="80"/>
      <c r="D2" s="80"/>
      <c r="E2" s="80"/>
      <c r="F2" s="80"/>
      <c r="G2" s="80"/>
      <c r="H2" s="80"/>
      <c r="I2" s="80"/>
    </row>
    <row r="3" spans="1:9">
      <c r="A3" s="81" t="s">
        <v>351</v>
      </c>
      <c r="B3" s="81"/>
      <c r="C3" s="81"/>
      <c r="D3" s="81"/>
      <c r="E3" s="81"/>
      <c r="F3" s="81"/>
      <c r="G3" s="81"/>
      <c r="H3" s="81"/>
      <c r="I3" s="81"/>
    </row>
    <row r="4" spans="1:9" ht="66.75" customHeight="1">
      <c r="A4" s="4" t="s">
        <v>1</v>
      </c>
      <c r="B4" s="5" t="s">
        <v>2</v>
      </c>
      <c r="C4" s="6" t="s">
        <v>4</v>
      </c>
      <c r="D4" s="7" t="s">
        <v>3</v>
      </c>
      <c r="E4" s="4" t="s">
        <v>5</v>
      </c>
      <c r="F4" s="6" t="s">
        <v>6</v>
      </c>
      <c r="G4" s="6" t="s">
        <v>7</v>
      </c>
      <c r="H4" s="5" t="s">
        <v>8</v>
      </c>
      <c r="I4" s="4" t="s">
        <v>9</v>
      </c>
    </row>
    <row r="5" spans="1:9" ht="6" customHeight="1">
      <c r="A5" s="11"/>
      <c r="B5" s="13"/>
      <c r="C5" s="15"/>
      <c r="D5" s="18"/>
      <c r="E5" s="11"/>
      <c r="F5" s="15"/>
      <c r="G5" s="15"/>
      <c r="H5" s="13"/>
      <c r="I5" s="11"/>
    </row>
    <row r="6" spans="1:9" s="8" customFormat="1" ht="23.25" customHeight="1">
      <c r="A6" s="12">
        <v>1</v>
      </c>
      <c r="B6" s="75" t="s">
        <v>361</v>
      </c>
      <c r="C6" s="16">
        <v>5800</v>
      </c>
      <c r="D6" s="16">
        <v>5800</v>
      </c>
      <c r="E6" s="12" t="s">
        <v>10</v>
      </c>
      <c r="F6" s="77" t="s">
        <v>314</v>
      </c>
      <c r="G6" s="77" t="str">
        <f>F6</f>
        <v>นายสัญชัย อินนะระ</v>
      </c>
      <c r="H6" s="78" t="s">
        <v>12</v>
      </c>
      <c r="I6" s="14" t="s">
        <v>362</v>
      </c>
    </row>
    <row r="7" spans="1:9" s="8" customFormat="1" ht="23.25" customHeight="1">
      <c r="A7" s="12"/>
      <c r="B7" s="75"/>
      <c r="C7" s="16"/>
      <c r="D7" s="16"/>
      <c r="E7" s="12"/>
      <c r="F7" s="77"/>
      <c r="G7" s="77"/>
      <c r="H7" s="78"/>
      <c r="I7" s="14" t="s">
        <v>355</v>
      </c>
    </row>
    <row r="8" spans="1:9" s="8" customFormat="1" ht="23.25" customHeight="1">
      <c r="A8" s="12"/>
      <c r="B8" s="75"/>
      <c r="C8" s="16"/>
      <c r="D8" s="16"/>
      <c r="E8" s="12"/>
      <c r="F8" s="22" t="s">
        <v>11</v>
      </c>
      <c r="G8" s="19" t="s">
        <v>11</v>
      </c>
      <c r="H8" s="78"/>
      <c r="I8" s="14"/>
    </row>
    <row r="9" spans="1:9" ht="22.5" customHeight="1">
      <c r="A9" s="9"/>
      <c r="B9" s="76"/>
      <c r="C9" s="17"/>
      <c r="D9" s="17"/>
      <c r="E9" s="10"/>
      <c r="F9" s="17">
        <f>D6</f>
        <v>5800</v>
      </c>
      <c r="G9" s="17">
        <f>F9</f>
        <v>5800</v>
      </c>
      <c r="H9" s="79"/>
      <c r="I9" s="10"/>
    </row>
    <row r="10" spans="1:9" ht="6" customHeight="1">
      <c r="A10" s="11"/>
      <c r="B10" s="13"/>
      <c r="C10" s="15"/>
      <c r="D10" s="18"/>
      <c r="E10" s="11"/>
      <c r="F10" s="15"/>
      <c r="G10" s="15"/>
      <c r="H10" s="13"/>
      <c r="I10" s="11"/>
    </row>
    <row r="11" spans="1:9" s="8" customFormat="1" ht="23.25" customHeight="1">
      <c r="A11" s="12">
        <v>2</v>
      </c>
      <c r="B11" s="75" t="s">
        <v>359</v>
      </c>
      <c r="C11" s="16">
        <v>8000</v>
      </c>
      <c r="D11" s="16">
        <v>8000</v>
      </c>
      <c r="E11" s="12" t="s">
        <v>10</v>
      </c>
      <c r="F11" s="77" t="s">
        <v>198</v>
      </c>
      <c r="G11" s="77" t="str">
        <f>F11</f>
        <v>นายวรเชษฐ์ แก้วพิกุล</v>
      </c>
      <c r="H11" s="78" t="s">
        <v>12</v>
      </c>
      <c r="I11" s="14" t="s">
        <v>360</v>
      </c>
    </row>
    <row r="12" spans="1:9" s="8" customFormat="1" ht="23.25" customHeight="1">
      <c r="A12" s="12"/>
      <c r="B12" s="75"/>
      <c r="C12" s="16"/>
      <c r="D12" s="16"/>
      <c r="E12" s="12"/>
      <c r="F12" s="77"/>
      <c r="G12" s="77"/>
      <c r="H12" s="78"/>
      <c r="I12" s="14" t="s">
        <v>355</v>
      </c>
    </row>
    <row r="13" spans="1:9" s="8" customFormat="1" ht="23.25" customHeight="1">
      <c r="A13" s="12"/>
      <c r="B13" s="75"/>
      <c r="C13" s="16"/>
      <c r="D13" s="16"/>
      <c r="E13" s="12"/>
      <c r="F13" s="22" t="s">
        <v>11</v>
      </c>
      <c r="G13" s="19" t="s">
        <v>11</v>
      </c>
      <c r="H13" s="78"/>
      <c r="I13" s="14"/>
    </row>
    <row r="14" spans="1:9" ht="22.5" customHeight="1">
      <c r="A14" s="9"/>
      <c r="B14" s="76"/>
      <c r="C14" s="17"/>
      <c r="D14" s="17"/>
      <c r="E14" s="10"/>
      <c r="F14" s="17">
        <f>D11</f>
        <v>8000</v>
      </c>
      <c r="G14" s="17">
        <f>F14</f>
        <v>8000</v>
      </c>
      <c r="H14" s="79"/>
      <c r="I14" s="10"/>
    </row>
    <row r="15" spans="1:9" ht="6" customHeight="1">
      <c r="A15" s="11"/>
      <c r="B15" s="13"/>
      <c r="C15" s="15"/>
      <c r="D15" s="18"/>
      <c r="E15" s="11"/>
      <c r="F15" s="15"/>
      <c r="G15" s="15"/>
      <c r="H15" s="13"/>
      <c r="I15" s="11"/>
    </row>
    <row r="16" spans="1:9" s="8" customFormat="1" ht="23.25" customHeight="1">
      <c r="A16" s="12">
        <v>3</v>
      </c>
      <c r="B16" s="75" t="s">
        <v>356</v>
      </c>
      <c r="C16" s="16">
        <v>7000</v>
      </c>
      <c r="D16" s="16">
        <v>7000</v>
      </c>
      <c r="E16" s="12" t="s">
        <v>10</v>
      </c>
      <c r="F16" s="77" t="s">
        <v>357</v>
      </c>
      <c r="G16" s="77" t="str">
        <f>F16</f>
        <v>นายเบ็ญทอง   พ่อโคตร</v>
      </c>
      <c r="H16" s="78" t="s">
        <v>12</v>
      </c>
      <c r="I16" s="14" t="s">
        <v>358</v>
      </c>
    </row>
    <row r="17" spans="1:9" s="8" customFormat="1" ht="23.25" customHeight="1">
      <c r="A17" s="12"/>
      <c r="B17" s="75"/>
      <c r="C17" s="16"/>
      <c r="D17" s="16"/>
      <c r="E17" s="12"/>
      <c r="F17" s="77"/>
      <c r="G17" s="77"/>
      <c r="H17" s="78"/>
      <c r="I17" s="14" t="s">
        <v>355</v>
      </c>
    </row>
    <row r="18" spans="1:9" s="8" customFormat="1" ht="23.25" customHeight="1">
      <c r="A18" s="12"/>
      <c r="B18" s="75"/>
      <c r="C18" s="16"/>
      <c r="D18" s="16"/>
      <c r="E18" s="12"/>
      <c r="F18" s="22" t="s">
        <v>11</v>
      </c>
      <c r="G18" s="19" t="s">
        <v>11</v>
      </c>
      <c r="H18" s="78"/>
      <c r="I18" s="14"/>
    </row>
    <row r="19" spans="1:9" ht="22.5" customHeight="1">
      <c r="A19" s="9"/>
      <c r="B19" s="76"/>
      <c r="C19" s="17"/>
      <c r="D19" s="17"/>
      <c r="E19" s="10"/>
      <c r="F19" s="17">
        <f>D16</f>
        <v>7000</v>
      </c>
      <c r="G19" s="17">
        <f>F19</f>
        <v>7000</v>
      </c>
      <c r="H19" s="79"/>
      <c r="I19" s="10"/>
    </row>
    <row r="20" spans="1:9" ht="6" customHeight="1">
      <c r="A20" s="11"/>
      <c r="B20" s="13"/>
      <c r="C20" s="15"/>
      <c r="D20" s="18"/>
      <c r="E20" s="11"/>
      <c r="F20" s="15"/>
      <c r="G20" s="15"/>
      <c r="H20" s="13"/>
      <c r="I20" s="11"/>
    </row>
    <row r="21" spans="1:9" s="8" customFormat="1" ht="23.25" customHeight="1">
      <c r="A21" s="12">
        <v>4</v>
      </c>
      <c r="B21" s="75" t="s">
        <v>352</v>
      </c>
      <c r="C21" s="16">
        <v>7000</v>
      </c>
      <c r="D21" s="16">
        <v>7000</v>
      </c>
      <c r="E21" s="12" t="s">
        <v>10</v>
      </c>
      <c r="F21" s="77" t="s">
        <v>353</v>
      </c>
      <c r="G21" s="77" t="str">
        <f>F21</f>
        <v>นายณัฐพงษ์   พรหมคนซื่อ</v>
      </c>
      <c r="H21" s="78" t="s">
        <v>12</v>
      </c>
      <c r="I21" s="14" t="s">
        <v>354</v>
      </c>
    </row>
    <row r="22" spans="1:9" s="8" customFormat="1" ht="23.25" customHeight="1">
      <c r="A22" s="12"/>
      <c r="B22" s="75"/>
      <c r="C22" s="16"/>
      <c r="D22" s="16"/>
      <c r="E22" s="12"/>
      <c r="F22" s="77"/>
      <c r="G22" s="77"/>
      <c r="H22" s="78"/>
      <c r="I22" s="14" t="s">
        <v>355</v>
      </c>
    </row>
    <row r="23" spans="1:9" s="8" customFormat="1" ht="23.25" customHeight="1">
      <c r="A23" s="12"/>
      <c r="B23" s="75"/>
      <c r="C23" s="16"/>
      <c r="D23" s="16"/>
      <c r="E23" s="12"/>
      <c r="F23" s="22" t="s">
        <v>11</v>
      </c>
      <c r="G23" s="19" t="s">
        <v>11</v>
      </c>
      <c r="H23" s="78"/>
      <c r="I23" s="14"/>
    </row>
    <row r="24" spans="1:9" ht="22.5" customHeight="1">
      <c r="A24" s="9"/>
      <c r="B24" s="76"/>
      <c r="C24" s="17"/>
      <c r="D24" s="17"/>
      <c r="E24" s="10"/>
      <c r="F24" s="17">
        <f>D21</f>
        <v>7000</v>
      </c>
      <c r="G24" s="17">
        <f>F24</f>
        <v>7000</v>
      </c>
      <c r="H24" s="79"/>
      <c r="I24" s="10"/>
    </row>
    <row r="25" spans="1:9" ht="22.5" customHeight="1">
      <c r="A25" s="23"/>
      <c r="B25" s="45"/>
      <c r="H25" s="24"/>
    </row>
    <row r="26" spans="1:9" ht="22.5" customHeight="1">
      <c r="A26" s="23"/>
      <c r="B26" s="45"/>
      <c r="H26" s="24"/>
    </row>
    <row r="27" spans="1:9" ht="22.5" customHeight="1">
      <c r="A27" s="23"/>
      <c r="B27" s="45"/>
      <c r="H27" s="24"/>
    </row>
    <row r="28" spans="1:9" ht="25.5" customHeight="1">
      <c r="A28" s="74" t="s">
        <v>13</v>
      </c>
      <c r="B28" s="74"/>
      <c r="C28" s="74"/>
      <c r="D28" s="74"/>
      <c r="E28" s="74"/>
      <c r="F28" s="74"/>
      <c r="G28" s="74"/>
      <c r="H28" s="74"/>
      <c r="I28" s="74"/>
    </row>
    <row r="29" spans="1:9" ht="66.75" customHeight="1">
      <c r="A29" s="4" t="s">
        <v>1</v>
      </c>
      <c r="B29" s="5" t="s">
        <v>2</v>
      </c>
      <c r="C29" s="6" t="s">
        <v>4</v>
      </c>
      <c r="D29" s="7" t="s">
        <v>3</v>
      </c>
      <c r="E29" s="4" t="s">
        <v>5</v>
      </c>
      <c r="F29" s="6" t="s">
        <v>6</v>
      </c>
      <c r="G29" s="6" t="s">
        <v>7</v>
      </c>
      <c r="H29" s="5" t="s">
        <v>8</v>
      </c>
      <c r="I29" s="4" t="s">
        <v>9</v>
      </c>
    </row>
    <row r="30" spans="1:9" ht="6" customHeight="1">
      <c r="A30" s="11"/>
      <c r="B30" s="13"/>
      <c r="C30" s="15"/>
      <c r="D30" s="18"/>
      <c r="E30" s="11"/>
      <c r="F30" s="15"/>
      <c r="G30" s="15"/>
      <c r="H30" s="13"/>
      <c r="I30" s="11"/>
    </row>
    <row r="31" spans="1:9" s="8" customFormat="1" ht="23.25" customHeight="1">
      <c r="A31" s="12">
        <v>5</v>
      </c>
      <c r="B31" s="75" t="s">
        <v>363</v>
      </c>
      <c r="C31" s="16">
        <v>1750</v>
      </c>
      <c r="D31" s="16">
        <v>1750</v>
      </c>
      <c r="E31" s="12" t="s">
        <v>10</v>
      </c>
      <c r="F31" s="77" t="s">
        <v>364</v>
      </c>
      <c r="G31" s="77" t="str">
        <f>F31</f>
        <v>เอสพี</v>
      </c>
      <c r="H31" s="78" t="s">
        <v>12</v>
      </c>
      <c r="I31" s="14" t="s">
        <v>365</v>
      </c>
    </row>
    <row r="32" spans="1:9" s="8" customFormat="1" ht="23.25" customHeight="1">
      <c r="A32" s="12"/>
      <c r="B32" s="75"/>
      <c r="C32" s="16"/>
      <c r="D32" s="16"/>
      <c r="E32" s="12"/>
      <c r="F32" s="77"/>
      <c r="G32" s="77"/>
      <c r="H32" s="78"/>
      <c r="I32" s="14" t="s">
        <v>366</v>
      </c>
    </row>
    <row r="33" spans="1:9" s="8" customFormat="1" ht="23.25" customHeight="1">
      <c r="A33" s="12"/>
      <c r="B33" s="75"/>
      <c r="C33" s="16"/>
      <c r="D33" s="16"/>
      <c r="E33" s="12"/>
      <c r="F33" s="22" t="s">
        <v>11</v>
      </c>
      <c r="G33" s="19" t="s">
        <v>11</v>
      </c>
      <c r="H33" s="78"/>
      <c r="I33" s="14"/>
    </row>
    <row r="34" spans="1:9" ht="22.5" customHeight="1">
      <c r="A34" s="9"/>
      <c r="B34" s="76"/>
      <c r="C34" s="17"/>
      <c r="D34" s="17"/>
      <c r="E34" s="10"/>
      <c r="F34" s="17">
        <f>D31</f>
        <v>1750</v>
      </c>
      <c r="G34" s="17">
        <f>F34</f>
        <v>1750</v>
      </c>
      <c r="H34" s="79"/>
      <c r="I34" s="10"/>
    </row>
    <row r="35" spans="1:9" ht="6" customHeight="1">
      <c r="A35" s="11"/>
      <c r="B35" s="13"/>
      <c r="C35" s="15"/>
      <c r="D35" s="18"/>
      <c r="E35" s="11"/>
      <c r="F35" s="15"/>
      <c r="G35" s="15"/>
      <c r="H35" s="13"/>
      <c r="I35" s="11"/>
    </row>
    <row r="36" spans="1:9" s="8" customFormat="1" ht="23.25" customHeight="1">
      <c r="A36" s="12">
        <v>6</v>
      </c>
      <c r="B36" s="75" t="s">
        <v>367</v>
      </c>
      <c r="C36" s="16">
        <v>500</v>
      </c>
      <c r="D36" s="16">
        <v>500</v>
      </c>
      <c r="E36" s="12" t="s">
        <v>10</v>
      </c>
      <c r="F36" s="77" t="s">
        <v>368</v>
      </c>
      <c r="G36" s="77" t="str">
        <f>F36</f>
        <v>ร้านไอทีโซน</v>
      </c>
      <c r="H36" s="78" t="s">
        <v>12</v>
      </c>
      <c r="I36" s="14" t="s">
        <v>369</v>
      </c>
    </row>
    <row r="37" spans="1:9" s="8" customFormat="1" ht="23.25" customHeight="1">
      <c r="A37" s="12"/>
      <c r="B37" s="75"/>
      <c r="C37" s="16"/>
      <c r="D37" s="16"/>
      <c r="E37" s="12"/>
      <c r="F37" s="77"/>
      <c r="G37" s="77"/>
      <c r="H37" s="78"/>
      <c r="I37" s="14" t="s">
        <v>366</v>
      </c>
    </row>
    <row r="38" spans="1:9" s="8" customFormat="1" ht="23.25" customHeight="1">
      <c r="A38" s="12"/>
      <c r="B38" s="75"/>
      <c r="C38" s="16"/>
      <c r="D38" s="16"/>
      <c r="E38" s="12"/>
      <c r="F38" s="22" t="s">
        <v>11</v>
      </c>
      <c r="G38" s="19" t="s">
        <v>11</v>
      </c>
      <c r="H38" s="78"/>
      <c r="I38" s="14"/>
    </row>
    <row r="39" spans="1:9" ht="22.5" customHeight="1">
      <c r="A39" s="9"/>
      <c r="B39" s="76"/>
      <c r="C39" s="17"/>
      <c r="D39" s="17"/>
      <c r="E39" s="10"/>
      <c r="F39" s="17">
        <f>D36</f>
        <v>500</v>
      </c>
      <c r="G39" s="17">
        <f>F39</f>
        <v>500</v>
      </c>
      <c r="H39" s="79"/>
      <c r="I39" s="10"/>
    </row>
    <row r="40" spans="1:9" ht="6" customHeight="1">
      <c r="A40" s="11"/>
      <c r="B40" s="13"/>
      <c r="C40" s="15"/>
      <c r="D40" s="18"/>
      <c r="E40" s="11"/>
      <c r="F40" s="15"/>
      <c r="G40" s="15"/>
      <c r="H40" s="13"/>
      <c r="I40" s="11"/>
    </row>
    <row r="41" spans="1:9" s="8" customFormat="1" ht="23.25" customHeight="1">
      <c r="A41" s="12">
        <v>7</v>
      </c>
      <c r="B41" s="75" t="s">
        <v>373</v>
      </c>
      <c r="C41" s="16">
        <v>8418.2000000000007</v>
      </c>
      <c r="D41" s="16">
        <v>8418.2000000000007</v>
      </c>
      <c r="E41" s="12" t="s">
        <v>10</v>
      </c>
      <c r="F41" s="77" t="s">
        <v>374</v>
      </c>
      <c r="G41" s="77" t="str">
        <f>F41</f>
        <v>เทียนขำ แดรี่ คอร์ปอร์เรชั่น</v>
      </c>
      <c r="H41" s="78" t="s">
        <v>12</v>
      </c>
      <c r="I41" s="14" t="s">
        <v>375</v>
      </c>
    </row>
    <row r="42" spans="1:9" s="8" customFormat="1" ht="23.25" customHeight="1">
      <c r="A42" s="12"/>
      <c r="B42" s="75"/>
      <c r="C42" s="16"/>
      <c r="D42" s="16"/>
      <c r="E42" s="12"/>
      <c r="F42" s="77"/>
      <c r="G42" s="77"/>
      <c r="H42" s="78"/>
      <c r="I42" s="14" t="s">
        <v>366</v>
      </c>
    </row>
    <row r="43" spans="1:9" s="8" customFormat="1" ht="23.25" customHeight="1">
      <c r="A43" s="12"/>
      <c r="B43" s="75"/>
      <c r="C43" s="16"/>
      <c r="D43" s="16"/>
      <c r="E43" s="12"/>
      <c r="F43" s="22" t="s">
        <v>11</v>
      </c>
      <c r="G43" s="19" t="s">
        <v>11</v>
      </c>
      <c r="H43" s="78"/>
      <c r="I43" s="14"/>
    </row>
    <row r="44" spans="1:9" ht="22.5" customHeight="1">
      <c r="A44" s="9"/>
      <c r="B44" s="76"/>
      <c r="C44" s="17"/>
      <c r="D44" s="17"/>
      <c r="E44" s="10"/>
      <c r="F44" s="17">
        <f>D41</f>
        <v>8418.2000000000007</v>
      </c>
      <c r="G44" s="17">
        <f>F44</f>
        <v>8418.2000000000007</v>
      </c>
      <c r="H44" s="79"/>
      <c r="I44" s="10"/>
    </row>
    <row r="45" spans="1:9" ht="6" customHeight="1">
      <c r="A45" s="11"/>
      <c r="B45" s="13"/>
      <c r="C45" s="15"/>
      <c r="D45" s="18"/>
      <c r="E45" s="11"/>
      <c r="F45" s="15"/>
      <c r="G45" s="15"/>
      <c r="H45" s="13"/>
      <c r="I45" s="11"/>
    </row>
    <row r="46" spans="1:9" s="8" customFormat="1" ht="23.25" customHeight="1">
      <c r="A46" s="12">
        <v>8</v>
      </c>
      <c r="B46" s="75" t="s">
        <v>376</v>
      </c>
      <c r="C46" s="16">
        <v>37624.199999999997</v>
      </c>
      <c r="D46" s="16">
        <v>37624.199999999997</v>
      </c>
      <c r="E46" s="12" t="s">
        <v>10</v>
      </c>
      <c r="F46" s="77" t="s">
        <v>374</v>
      </c>
      <c r="G46" s="77" t="str">
        <f>F46</f>
        <v>เทียนขำ แดรี่ คอร์ปอร์เรชั่น</v>
      </c>
      <c r="H46" s="78" t="s">
        <v>12</v>
      </c>
      <c r="I46" s="14" t="s">
        <v>377</v>
      </c>
    </row>
    <row r="47" spans="1:9" s="8" customFormat="1" ht="23.25" customHeight="1">
      <c r="A47" s="12"/>
      <c r="B47" s="75"/>
      <c r="C47" s="16"/>
      <c r="D47" s="16"/>
      <c r="E47" s="12"/>
      <c r="F47" s="77"/>
      <c r="G47" s="77"/>
      <c r="H47" s="78"/>
      <c r="I47" s="14" t="s">
        <v>366</v>
      </c>
    </row>
    <row r="48" spans="1:9" s="8" customFormat="1" ht="23.25" customHeight="1">
      <c r="A48" s="12"/>
      <c r="B48" s="75"/>
      <c r="C48" s="16"/>
      <c r="D48" s="16"/>
      <c r="E48" s="12"/>
      <c r="F48" s="22" t="s">
        <v>11</v>
      </c>
      <c r="G48" s="19" t="s">
        <v>11</v>
      </c>
      <c r="H48" s="78"/>
      <c r="I48" s="14"/>
    </row>
    <row r="49" spans="1:9" ht="22.5" customHeight="1">
      <c r="A49" s="9"/>
      <c r="B49" s="76"/>
      <c r="C49" s="17"/>
      <c r="D49" s="17"/>
      <c r="E49" s="10"/>
      <c r="F49" s="17">
        <f>D46</f>
        <v>37624.199999999997</v>
      </c>
      <c r="G49" s="17">
        <f>F49</f>
        <v>37624.199999999997</v>
      </c>
      <c r="H49" s="79"/>
      <c r="I49" s="10"/>
    </row>
    <row r="50" spans="1:9" ht="6" customHeight="1">
      <c r="A50" s="11"/>
      <c r="B50" s="13"/>
      <c r="C50" s="15"/>
      <c r="D50" s="18"/>
      <c r="E50" s="11"/>
      <c r="F50" s="15"/>
      <c r="G50" s="15"/>
      <c r="H50" s="13"/>
      <c r="I50" s="11"/>
    </row>
    <row r="51" spans="1:9" s="8" customFormat="1" ht="23.25" customHeight="1">
      <c r="A51" s="12">
        <v>9</v>
      </c>
      <c r="B51" s="75" t="s">
        <v>378</v>
      </c>
      <c r="C51" s="16">
        <v>26285</v>
      </c>
      <c r="D51" s="16">
        <v>26285</v>
      </c>
      <c r="E51" s="12" t="s">
        <v>10</v>
      </c>
      <c r="F51" s="77" t="s">
        <v>33</v>
      </c>
      <c r="G51" s="77" t="str">
        <f>F51</f>
        <v>จ.เจริญชัยศรี</v>
      </c>
      <c r="H51" s="78" t="s">
        <v>12</v>
      </c>
      <c r="I51" s="14" t="s">
        <v>379</v>
      </c>
    </row>
    <row r="52" spans="1:9" s="8" customFormat="1" ht="23.25" customHeight="1">
      <c r="A52" s="12"/>
      <c r="B52" s="75"/>
      <c r="C52" s="16"/>
      <c r="D52" s="16"/>
      <c r="E52" s="12"/>
      <c r="F52" s="77"/>
      <c r="G52" s="77"/>
      <c r="H52" s="78"/>
      <c r="I52" s="14" t="s">
        <v>380</v>
      </c>
    </row>
    <row r="53" spans="1:9" s="8" customFormat="1" ht="23.25" customHeight="1">
      <c r="A53" s="12"/>
      <c r="B53" s="75"/>
      <c r="C53" s="16"/>
      <c r="D53" s="16"/>
      <c r="E53" s="12"/>
      <c r="F53" s="22" t="s">
        <v>11</v>
      </c>
      <c r="G53" s="19" t="s">
        <v>11</v>
      </c>
      <c r="H53" s="78"/>
      <c r="I53" s="14"/>
    </row>
    <row r="54" spans="1:9" ht="22.5" customHeight="1">
      <c r="A54" s="9"/>
      <c r="B54" s="76"/>
      <c r="C54" s="17"/>
      <c r="D54" s="17"/>
      <c r="E54" s="10"/>
      <c r="F54" s="17">
        <f>D51</f>
        <v>26285</v>
      </c>
      <c r="G54" s="17">
        <f>F54</f>
        <v>26285</v>
      </c>
      <c r="H54" s="79"/>
      <c r="I54" s="10"/>
    </row>
    <row r="55" spans="1:9" ht="25.5" customHeight="1">
      <c r="A55" s="74" t="s">
        <v>14</v>
      </c>
      <c r="B55" s="74"/>
      <c r="C55" s="74"/>
      <c r="D55" s="74"/>
      <c r="E55" s="74"/>
      <c r="F55" s="74"/>
      <c r="G55" s="74"/>
      <c r="H55" s="74"/>
      <c r="I55" s="74"/>
    </row>
    <row r="56" spans="1:9" ht="66.75" customHeight="1">
      <c r="A56" s="4" t="s">
        <v>1</v>
      </c>
      <c r="B56" s="5" t="s">
        <v>2</v>
      </c>
      <c r="C56" s="6" t="s">
        <v>4</v>
      </c>
      <c r="D56" s="7" t="s">
        <v>3</v>
      </c>
      <c r="E56" s="4" t="s">
        <v>5</v>
      </c>
      <c r="F56" s="6" t="s">
        <v>6</v>
      </c>
      <c r="G56" s="6" t="s">
        <v>7</v>
      </c>
      <c r="H56" s="5" t="s">
        <v>8</v>
      </c>
      <c r="I56" s="4" t="s">
        <v>9</v>
      </c>
    </row>
    <row r="57" spans="1:9" ht="6" customHeight="1">
      <c r="A57" s="11"/>
      <c r="B57" s="13"/>
      <c r="C57" s="15"/>
      <c r="D57" s="18"/>
      <c r="E57" s="11"/>
      <c r="F57" s="15"/>
      <c r="G57" s="15"/>
      <c r="H57" s="13"/>
      <c r="I57" s="11"/>
    </row>
    <row r="58" spans="1:9" s="8" customFormat="1" ht="23.25" customHeight="1">
      <c r="A58" s="12">
        <v>10</v>
      </c>
      <c r="B58" s="75" t="s">
        <v>381</v>
      </c>
      <c r="C58" s="16">
        <v>400000</v>
      </c>
      <c r="D58" s="16">
        <v>410046.18</v>
      </c>
      <c r="E58" s="12" t="s">
        <v>10</v>
      </c>
      <c r="F58" s="77" t="s">
        <v>31</v>
      </c>
      <c r="G58" s="77" t="str">
        <f>F58</f>
        <v>ห้างหุ้นส่วนจำกัด ตั้งท่งเชียงก่อสร้าง</v>
      </c>
      <c r="H58" s="78" t="s">
        <v>12</v>
      </c>
      <c r="I58" s="14" t="s">
        <v>382</v>
      </c>
    </row>
    <row r="59" spans="1:9" s="8" customFormat="1" ht="23.25" customHeight="1">
      <c r="A59" s="12"/>
      <c r="B59" s="75"/>
      <c r="C59" s="16"/>
      <c r="D59" s="16"/>
      <c r="E59" s="12"/>
      <c r="F59" s="77"/>
      <c r="G59" s="77"/>
      <c r="H59" s="78"/>
      <c r="I59" s="14" t="s">
        <v>383</v>
      </c>
    </row>
    <row r="60" spans="1:9" s="8" customFormat="1" ht="23.25" customHeight="1">
      <c r="A60" s="12"/>
      <c r="B60" s="75"/>
      <c r="C60" s="16"/>
      <c r="D60" s="16"/>
      <c r="E60" s="12"/>
      <c r="F60" s="22" t="s">
        <v>11</v>
      </c>
      <c r="G60" s="19" t="s">
        <v>11</v>
      </c>
      <c r="H60" s="78"/>
      <c r="I60" s="14"/>
    </row>
    <row r="61" spans="1:9" ht="22.5" customHeight="1">
      <c r="A61" s="9"/>
      <c r="B61" s="76"/>
      <c r="C61" s="17"/>
      <c r="D61" s="17"/>
      <c r="E61" s="10"/>
      <c r="F61" s="17">
        <f>C58</f>
        <v>400000</v>
      </c>
      <c r="G61" s="17">
        <v>399000</v>
      </c>
      <c r="H61" s="79"/>
      <c r="I61" s="10"/>
    </row>
    <row r="62" spans="1:9" ht="6" customHeight="1">
      <c r="A62" s="11"/>
      <c r="B62" s="13"/>
      <c r="C62" s="15"/>
      <c r="D62" s="18"/>
      <c r="E62" s="11"/>
      <c r="F62" s="15"/>
      <c r="G62" s="15"/>
      <c r="H62" s="13"/>
      <c r="I62" s="11"/>
    </row>
    <row r="63" spans="1:9" s="8" customFormat="1" ht="23.25" customHeight="1">
      <c r="A63" s="12">
        <v>11</v>
      </c>
      <c r="B63" s="75" t="s">
        <v>384</v>
      </c>
      <c r="C63" s="16">
        <v>400000</v>
      </c>
      <c r="D63" s="16">
        <v>405574.72</v>
      </c>
      <c r="E63" s="12" t="s">
        <v>10</v>
      </c>
      <c r="F63" s="77" t="s">
        <v>385</v>
      </c>
      <c r="G63" s="77" t="str">
        <f>F63</f>
        <v>ห้างหุ้นส่วนจำกัด สาธิตธนาม</v>
      </c>
      <c r="H63" s="78" t="s">
        <v>12</v>
      </c>
      <c r="I63" s="14" t="s">
        <v>386</v>
      </c>
    </row>
    <row r="64" spans="1:9" s="8" customFormat="1" ht="23.25" customHeight="1">
      <c r="A64" s="12"/>
      <c r="B64" s="75"/>
      <c r="C64" s="16"/>
      <c r="D64" s="16"/>
      <c r="E64" s="12"/>
      <c r="F64" s="77"/>
      <c r="G64" s="77"/>
      <c r="H64" s="78"/>
      <c r="I64" s="14" t="s">
        <v>383</v>
      </c>
    </row>
    <row r="65" spans="1:9" s="8" customFormat="1" ht="23.25" customHeight="1">
      <c r="A65" s="12"/>
      <c r="B65" s="75"/>
      <c r="C65" s="16"/>
      <c r="D65" s="16"/>
      <c r="E65" s="12"/>
      <c r="F65" s="22" t="s">
        <v>11</v>
      </c>
      <c r="G65" s="19" t="s">
        <v>11</v>
      </c>
      <c r="H65" s="78"/>
      <c r="I65" s="14"/>
    </row>
    <row r="66" spans="1:9" ht="22.5" customHeight="1">
      <c r="A66" s="9"/>
      <c r="B66" s="76"/>
      <c r="C66" s="17"/>
      <c r="D66" s="17"/>
      <c r="E66" s="10"/>
      <c r="F66" s="17">
        <f>C63</f>
        <v>400000</v>
      </c>
      <c r="G66" s="17">
        <v>399000</v>
      </c>
      <c r="H66" s="79"/>
      <c r="I66" s="10"/>
    </row>
    <row r="67" spans="1:9" ht="6" customHeight="1">
      <c r="A67" s="11"/>
      <c r="B67" s="13"/>
      <c r="C67" s="15"/>
      <c r="D67" s="18"/>
      <c r="E67" s="11"/>
      <c r="F67" s="15"/>
      <c r="G67" s="15"/>
      <c r="H67" s="13"/>
      <c r="I67" s="11"/>
    </row>
    <row r="68" spans="1:9" s="8" customFormat="1" ht="23.25" customHeight="1">
      <c r="A68" s="12">
        <v>12</v>
      </c>
      <c r="B68" s="75" t="s">
        <v>370</v>
      </c>
      <c r="C68" s="16">
        <v>900</v>
      </c>
      <c r="D68" s="16">
        <v>900</v>
      </c>
      <c r="E68" s="12" t="s">
        <v>10</v>
      </c>
      <c r="F68" s="77" t="s">
        <v>27</v>
      </c>
      <c r="G68" s="77" t="str">
        <f>F68</f>
        <v>สาริกาป้ายสวย</v>
      </c>
      <c r="H68" s="78" t="s">
        <v>12</v>
      </c>
      <c r="I68" s="14" t="s">
        <v>371</v>
      </c>
    </row>
    <row r="69" spans="1:9" s="8" customFormat="1" ht="23.25" customHeight="1">
      <c r="A69" s="12"/>
      <c r="B69" s="75"/>
      <c r="C69" s="16"/>
      <c r="D69" s="16"/>
      <c r="E69" s="12"/>
      <c r="F69" s="77"/>
      <c r="G69" s="77"/>
      <c r="H69" s="78"/>
      <c r="I69" s="14" t="s">
        <v>372</v>
      </c>
    </row>
    <row r="70" spans="1:9" s="8" customFormat="1" ht="23.25" customHeight="1">
      <c r="A70" s="12"/>
      <c r="B70" s="75"/>
      <c r="C70" s="16"/>
      <c r="D70" s="16"/>
      <c r="E70" s="12"/>
      <c r="F70" s="22" t="s">
        <v>11</v>
      </c>
      <c r="G70" s="19" t="s">
        <v>11</v>
      </c>
      <c r="H70" s="78"/>
      <c r="I70" s="14"/>
    </row>
    <row r="71" spans="1:9" ht="22.5" customHeight="1">
      <c r="A71" s="9"/>
      <c r="B71" s="76"/>
      <c r="C71" s="17"/>
      <c r="D71" s="17"/>
      <c r="E71" s="10"/>
      <c r="F71" s="17">
        <f>D68</f>
        <v>900</v>
      </c>
      <c r="G71" s="17">
        <f>F71</f>
        <v>900</v>
      </c>
      <c r="H71" s="79"/>
      <c r="I71" s="10"/>
    </row>
    <row r="72" spans="1:9" ht="22.5" customHeight="1">
      <c r="A72" s="23"/>
      <c r="B72" s="45"/>
      <c r="H72" s="24"/>
    </row>
    <row r="74" spans="1:9">
      <c r="C74" s="30" t="s">
        <v>9</v>
      </c>
      <c r="D74" s="29" t="s">
        <v>4</v>
      </c>
      <c r="F74" s="29">
        <f>SUM(C21:C71)</f>
        <v>882477.4</v>
      </c>
      <c r="G74" s="29" t="s">
        <v>22</v>
      </c>
    </row>
    <row r="75" spans="1:9">
      <c r="D75" s="29" t="s">
        <v>19</v>
      </c>
      <c r="F75" s="29">
        <f>SUM(D20:D71)</f>
        <v>898098.29999999993</v>
      </c>
      <c r="G75" s="29" t="s">
        <v>22</v>
      </c>
    </row>
    <row r="76" spans="1:9">
      <c r="D76" s="29" t="s">
        <v>20</v>
      </c>
      <c r="F76" s="29">
        <f>SUM(G20:G71)</f>
        <v>880477.4</v>
      </c>
      <c r="G76" s="29" t="s">
        <v>22</v>
      </c>
    </row>
    <row r="77" spans="1:9">
      <c r="D77" s="29" t="s">
        <v>21</v>
      </c>
      <c r="F77" s="29">
        <f>F74-F76</f>
        <v>2000</v>
      </c>
      <c r="G77" s="29" t="s">
        <v>22</v>
      </c>
    </row>
    <row r="79" spans="1:9">
      <c r="D79" s="3">
        <f>F74</f>
        <v>882477.4</v>
      </c>
      <c r="F79" s="3">
        <f>F76</f>
        <v>880477.4</v>
      </c>
    </row>
  </sheetData>
  <mergeCells count="53">
    <mergeCell ref="F11:F12"/>
    <mergeCell ref="G11:G12"/>
    <mergeCell ref="H11:H14"/>
    <mergeCell ref="B63:B66"/>
    <mergeCell ref="F63:F64"/>
    <mergeCell ref="G63:G64"/>
    <mergeCell ref="H63:H66"/>
    <mergeCell ref="A28:I28"/>
    <mergeCell ref="A55:I55"/>
    <mergeCell ref="B51:B54"/>
    <mergeCell ref="F51:F52"/>
    <mergeCell ref="G51:G52"/>
    <mergeCell ref="H51:H54"/>
    <mergeCell ref="B58:B61"/>
    <mergeCell ref="F58:F59"/>
    <mergeCell ref="G58:G59"/>
    <mergeCell ref="B68:B71"/>
    <mergeCell ref="F68:F69"/>
    <mergeCell ref="G68:G69"/>
    <mergeCell ref="H68:H71"/>
    <mergeCell ref="B41:B44"/>
    <mergeCell ref="F41:F42"/>
    <mergeCell ref="G41:G42"/>
    <mergeCell ref="H41:H44"/>
    <mergeCell ref="B46:B49"/>
    <mergeCell ref="F46:F47"/>
    <mergeCell ref="G46:G47"/>
    <mergeCell ref="H46:H49"/>
    <mergeCell ref="H58:H61"/>
    <mergeCell ref="G31:G32"/>
    <mergeCell ref="H31:H34"/>
    <mergeCell ref="B36:B39"/>
    <mergeCell ref="F36:F37"/>
    <mergeCell ref="G36:G37"/>
    <mergeCell ref="H36:H39"/>
    <mergeCell ref="B31:B34"/>
    <mergeCell ref="F31:F32"/>
    <mergeCell ref="A1:I1"/>
    <mergeCell ref="A2:I2"/>
    <mergeCell ref="A3:I3"/>
    <mergeCell ref="B21:B24"/>
    <mergeCell ref="F21:F22"/>
    <mergeCell ref="G21:G22"/>
    <mergeCell ref="H21:H24"/>
    <mergeCell ref="B16:B19"/>
    <mergeCell ref="F16:F17"/>
    <mergeCell ref="G16:G17"/>
    <mergeCell ref="B6:B9"/>
    <mergeCell ref="F6:F7"/>
    <mergeCell ref="G6:G7"/>
    <mergeCell ref="H6:H9"/>
    <mergeCell ref="H16:H19"/>
    <mergeCell ref="B11:B14"/>
  </mergeCells>
  <pageMargins left="0.63" right="0.2" top="0.3" bottom="0.2" header="0.28999999999999998" footer="0.2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ต.ค</vt:lpstr>
      <vt:lpstr>พ.ย</vt:lpstr>
      <vt:lpstr>ธ.ค</vt:lpstr>
      <vt:lpstr>ม.ค</vt:lpstr>
      <vt:lpstr>ก.พ</vt:lpstr>
      <vt:lpstr>มี.ค</vt:lpstr>
      <vt:lpstr>เม.ย</vt:lpstr>
      <vt:lpstr>พ.ค</vt:lpstr>
      <vt:lpstr>มิ.ย.</vt:lpstr>
      <vt:lpstr>ก.ค</vt:lpstr>
      <vt:lpstr>ส.ค</vt:lpstr>
      <vt:lpstr>ก.ย</vt:lpstr>
      <vt:lpstr>สรุปผลการจัดซื้อจัดจ้าง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lonovo</cp:lastModifiedBy>
  <cp:lastPrinted>2026-06-25T02:35:43Z</cp:lastPrinted>
  <dcterms:created xsi:type="dcterms:W3CDTF">2026-05-05T06:11:08Z</dcterms:created>
  <dcterms:modified xsi:type="dcterms:W3CDTF">2026-06-25T02:37:17Z</dcterms:modified>
</cp:coreProperties>
</file>