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แบมแบม\งานพี่หนิง\1. ITA\ITA 2026\สรุปการจัดซื้อจัดจ้าง 2568 -2569\"/>
    </mc:Choice>
  </mc:AlternateContent>
  <xr:revisionPtr revIDLastSave="0" documentId="13_ncr:1_{1286BDC6-7FF3-47FC-93CD-5ABAC235AA8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สรุปผลงบหน้า" sheetId="1" r:id="rId1"/>
    <sheet name="จัดซื้อ 2568" sheetId="2" r:id="rId2"/>
    <sheet name="จัดจ้าง 2568" sheetId="6" r:id="rId3"/>
  </sheets>
  <definedNames>
    <definedName name="_Hlk175924440" localSheetId="2">'จัดจ้าง 2568'!#REF!</definedName>
    <definedName name="_xlnm.Print_Area" localSheetId="2">'จัดจ้าง 2568'!$A$1:$L$49</definedName>
    <definedName name="_xlnm.Print_Area" localSheetId="1">'จัดซื้อ 2568'!$A$1:$L$18</definedName>
    <definedName name="_xlnm.Print_Area" localSheetId="0">สรุปผลงบหน้า!$A$1:$J$23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C13" i="1"/>
  <c r="F5" i="1"/>
  <c r="F13" i="1" s="1"/>
  <c r="C11" i="2"/>
  <c r="C26" i="6"/>
  <c r="I25" i="6"/>
  <c r="H25" i="6"/>
  <c r="G25" i="6"/>
  <c r="I24" i="6"/>
  <c r="H24" i="6"/>
  <c r="G24" i="6"/>
  <c r="I23" i="6"/>
  <c r="H23" i="6"/>
  <c r="G23" i="6"/>
  <c r="I22" i="6"/>
  <c r="H22" i="6"/>
  <c r="G22" i="6"/>
  <c r="I21" i="6"/>
  <c r="H21" i="6"/>
  <c r="G21" i="6"/>
  <c r="I20" i="6"/>
  <c r="H20" i="6"/>
  <c r="G20" i="6"/>
  <c r="I19" i="6"/>
  <c r="H19" i="6"/>
  <c r="G19" i="6"/>
  <c r="H18" i="6"/>
  <c r="G18" i="6"/>
  <c r="I18" i="6"/>
  <c r="I10" i="2"/>
  <c r="H10" i="2"/>
  <c r="H17" i="6"/>
  <c r="G17" i="6"/>
  <c r="I17" i="6"/>
  <c r="H16" i="6"/>
  <c r="G16" i="6"/>
  <c r="I16" i="6"/>
  <c r="H15" i="6"/>
  <c r="G15" i="6"/>
  <c r="I15" i="6"/>
  <c r="G9" i="2"/>
  <c r="I9" i="2" s="1"/>
  <c r="G8" i="2"/>
  <c r="I8" i="2" s="1"/>
  <c r="H14" i="6"/>
  <c r="G14" i="6"/>
  <c r="I14" i="6"/>
  <c r="H13" i="6"/>
  <c r="G13" i="6"/>
  <c r="I13" i="6"/>
  <c r="H7" i="2"/>
  <c r="I7" i="2"/>
  <c r="I6" i="2"/>
  <c r="H6" i="2"/>
  <c r="H12" i="6"/>
  <c r="G12" i="6"/>
  <c r="I12" i="6"/>
  <c r="I11" i="6"/>
  <c r="H11" i="6"/>
  <c r="G11" i="6"/>
  <c r="I10" i="6"/>
  <c r="H10" i="6"/>
  <c r="G10" i="6"/>
  <c r="I9" i="6"/>
  <c r="H9" i="6"/>
  <c r="G9" i="6"/>
  <c r="I8" i="6"/>
  <c r="H8" i="6"/>
  <c r="G8" i="6"/>
  <c r="I7" i="6"/>
  <c r="H7" i="6"/>
  <c r="G7" i="6"/>
  <c r="I6" i="6"/>
  <c r="H6" i="6"/>
  <c r="G6" i="6"/>
  <c r="I5" i="6"/>
  <c r="H5" i="6"/>
  <c r="G5" i="6"/>
  <c r="I4" i="6"/>
  <c r="H4" i="6"/>
  <c r="G4" i="6"/>
  <c r="G5" i="2"/>
  <c r="I5" i="2" s="1"/>
  <c r="I26" i="6" l="1"/>
  <c r="G26" i="6"/>
  <c r="D11" i="2"/>
  <c r="G4" i="2"/>
  <c r="I4" i="2" s="1"/>
  <c r="I11" i="2" l="1"/>
  <c r="G11" i="2"/>
</calcChain>
</file>

<file path=xl/sharedStrings.xml><?xml version="1.0" encoding="utf-8"?>
<sst xmlns="http://schemas.openxmlformats.org/spreadsheetml/2006/main" count="169" uniqueCount="89">
  <si>
    <t>ลำดับที่</t>
  </si>
  <si>
    <t>วิธีการจัดซื้อจัดจ้าง</t>
  </si>
  <si>
    <t>จำนวนโครงการ</t>
  </si>
  <si>
    <t>รวมราคากลาง</t>
  </si>
  <si>
    <t>รวมราคาที่พิจารณาคัดเลือก</t>
  </si>
  <si>
    <t>หมายเหตุ</t>
  </si>
  <si>
    <t>จัดจ้างโดยวิธีสอบราคา</t>
  </si>
  <si>
    <t>จัดซื้อโดยวิธีสอบราคา</t>
  </si>
  <si>
    <t>จัดซื้อโดยวิธีประกวดราคา</t>
  </si>
  <si>
    <t>จัดจ้างโดยวิธีประกวดราคา</t>
  </si>
  <si>
    <t>จัดซื้อจัดจ้างโดยวิธีพิเศษ</t>
  </si>
  <si>
    <t>จัดซื้อจัดจ้างโดยวิธีอิเล็กทรอนิกส์</t>
  </si>
  <si>
    <t>รวม</t>
  </si>
  <si>
    <t xml:space="preserve">          ไม่ได้นำข้อมูลเกี่ยวกับการจัดซื้อจัดจ้างตามแบบ ขสร.1 เผยแพร่เพราะ.............................</t>
  </si>
  <si>
    <t>,,</t>
  </si>
  <si>
    <t xml:space="preserve">     (ลงชื่อ)................................................ผู้รายงาน</t>
  </si>
  <si>
    <t>งานที่จัดซื้หรือจัดจ้าง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</si>
  <si>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</si>
  <si>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</si>
  <si>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</si>
  <si>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</si>
  <si>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</si>
  <si>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</si>
  <si>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เป็นผู้เสนอราคาต่ำสุด</t>
  </si>
  <si>
    <t>นายศักดา  พรมสา</t>
  </si>
  <si>
    <t>เฉพาะเจาจง</t>
  </si>
  <si>
    <t>จัดซื้อโดยวิธีเฉพาะเจาะจง</t>
  </si>
  <si>
    <t>จัดจ้างโดยวิธีเฉพาะเจาะจง</t>
  </si>
  <si>
    <t>สหกรณ์โคนมขอนแก่น จำกัด</t>
  </si>
  <si>
    <t>นายเทวรรณ์ ไชยศรี</t>
  </si>
  <si>
    <t>นายพิทยา ลาดบาศรี</t>
  </si>
  <si>
    <t>นางสาวกัญญานัฐ พรหมคนซื่อ</t>
  </si>
  <si>
    <t>องค์การบริหารส่วนตำบลโคกสี  อำเภอวังยาง จังหวัดนครพนม</t>
  </si>
  <si>
    <t>องค์การบริหารส่วนตำบลโคกสี  อำเภอวังยาง  จังหวัดนครพนม</t>
  </si>
  <si>
    <t>นางสาวภาวรินทร์ จันทร์ไตรัต</t>
  </si>
  <si>
    <t>นายวัชระ ธน.น้อย</t>
  </si>
  <si>
    <t>นางสาวชลดา พุธโก</t>
  </si>
  <si>
    <t>ร้าน พี โอเอ.เซอร์วิส</t>
  </si>
  <si>
    <t>นางสาวลลิตา  แสงศาลา</t>
  </si>
  <si>
    <t>ร้านสาริกาป้ายสวย</t>
  </si>
  <si>
    <t>นางสาวโชติกา จรรยากร</t>
  </si>
  <si>
    <t xml:space="preserve">    รวมวงเงินงบประมาณ</t>
  </si>
  <si>
    <t>บริษัท ก๊อปปี้ไลน์ โอเอ(สกลนคร ) จำกัด</t>
  </si>
  <si>
    <t>อาหารเสริมนม ศูนย์พัฒนาเด็กเล็ก เดือน พ.ย.2567</t>
  </si>
  <si>
    <t>อาหารเสริมนม โรงเรียน             เดือน พ.ย.2567</t>
  </si>
  <si>
    <t>นายสุริยะ หาญมนตรี</t>
  </si>
  <si>
    <t>จ้างเหมาบริการเก็บขยะมูลฝอยในตำบลโคกสี เดือน ธ.ค. 2567</t>
  </si>
  <si>
    <t>จ้างเหมาบริการทั่วไป เดือน ธ.ค.2567</t>
  </si>
  <si>
    <t>จ้างเหมาบุคลากรปฏิบัติงาน อปท. เดือน ธ.ค. 2567</t>
  </si>
  <si>
    <t>จ้างเหมาเช่าเครื่องถ่ายเอกสาร เดือน ธ.ค.2567 กองช่าง</t>
  </si>
  <si>
    <t>จ้างเหมาเช่าเครื่องถ่ายเอกสาร เดือน ธ.ค.2567 กองคลัง</t>
  </si>
  <si>
    <t>จ้างเหมาเช่าเครื่องถ่ายเอกสาร เดือน ธ.ค.2567 สำนักปลัด</t>
  </si>
  <si>
    <t>จ้างเหมาเช่าเครื่องถ่ายเอกสาร เดือน ธ.ค.2567 กองการศึกษาฯ</t>
  </si>
  <si>
    <t>จ้างเหมาบริการรักษาความปลอดภัย เดือน  ธ.ค.2567</t>
  </si>
  <si>
    <t>ร้าน จ.เจริยชัยศรี</t>
  </si>
  <si>
    <t>จัดซื้อของรางวัลสำหรับเด็กที่เข้าร่วมกิจกรรมประกวดแข่งขัน ในวันเด็กแห่งชาติ ปี 2568</t>
  </si>
  <si>
    <t>จัดซื้อวัสดุอุปกรณ์ตามโครงการรณรงค์และป้องกันอุบัติเหตุปีใหม่ 2568</t>
  </si>
  <si>
    <t>จ้างเหมาจัดสถานที่โครงการรณรงค์และป้องกันอุบัติเหตุปีใหม่ 2568</t>
  </si>
  <si>
    <t>จ้างเหมาจัดทำป้ายโครงการรณรงค์และป้องกันอุบัติเหตุปีใหม่ 2568</t>
  </si>
  <si>
    <t>นางจันทร์ทอน  พ่อสมคราม</t>
  </si>
  <si>
    <t>จ้างเหมาจัดทำป้ายประชาสัมพันธ์โครงการแผนที่ภาษีและทะเบียนทรัพย์สิน จำนวน 8 ป้าย</t>
  </si>
  <si>
    <t>อาหารเสริมนม ศูนย์พัฒนาเด็กเล็ก เดือน ธ.ค.2567</t>
  </si>
  <si>
    <t>อาหารเสริมนม โรงเรียน             เดือน ธ.ค.2567</t>
  </si>
  <si>
    <t>นายพนมพร พ่อนามแดง</t>
  </si>
  <si>
    <t>จ้างเหมาจัดทำป้ายโครงการวันเด็กแห่งชาติ 2568</t>
  </si>
  <si>
    <t>จ้างเหมาจัดสถานที่พร้อมตกแต่งสถานที่จัดงานวันเด็กแห่งชาติ 2568</t>
  </si>
  <si>
    <t>นายพรพนม พ่อนามแดง</t>
  </si>
  <si>
    <t>ซื้อวัสดุกีฬา ประจำปี 2568</t>
  </si>
  <si>
    <t>บริษัท นวภัทรสเตชั่น เนอรี่ จำกัด</t>
  </si>
  <si>
    <t>โครงการถนน คสล.บ้านนายยนต์ ม.5-บ้านสามขา ม.6 ฮองไฮ</t>
  </si>
  <si>
    <t>หจก.สาธิตธนามี</t>
  </si>
  <si>
    <t>จ้างเหมาบริการปฏิบัติงานเกี่ยวกับน้ำประปา เดือน ม.ค.2568</t>
  </si>
  <si>
    <t>จ้างเหมาปฏิบัติงานเกี่ยวกับน้ำประปา เดือน ม.ค. 2568</t>
  </si>
  <si>
    <t>จ้างเหมาปฏิบัติงานช่วยเกี่ยวกับน้ำประปา เดือน ม.ค. 2568</t>
  </si>
  <si>
    <t>จ้างเหมาจัดเวทีโครงการวันเด็กแห่งชาติ 2568</t>
  </si>
  <si>
    <t>จ้างเหมาซ่อมประปา เดือน ม.ค. 25678   (กองช่าง)</t>
  </si>
  <si>
    <t>จ้างเหมาบริการทั่วไป เดือน ม.ค. 2568 (กองช่าง)</t>
  </si>
  <si>
    <t>จ้างเหมาบริการ จนท.บันทึกข้อมูล   กองการศึกษา เดือน ม.ค.2568</t>
  </si>
  <si>
    <t>จ้างเหมาบุคลากรปฏิบัติงาน อปท. เดือน ม.ค. 2568</t>
  </si>
  <si>
    <t xml:space="preserve"> รวม  22 รายการ</t>
  </si>
  <si>
    <t>จำนวน    7  โครการ</t>
  </si>
  <si>
    <t>สรุปผลการดำเนินการจัดซื้อ/จัดจ้าง เดือน  มกราคม 2568</t>
  </si>
  <si>
    <t>ได้นำข้อมูลเกี่ยวกับการจัดซื้อจัดจ้างตามแบบ ขสร.1 (สรุปผลการดำเนินการจัดซื้อ/จัดจ้าง  เดือน มกราคม 2568)</t>
  </si>
  <si>
    <t xml:space="preserve">          เผยแพร่เมื่อวันที่  25 เดือน  กุมภาพันธ์ พ.ศ. 2568 โดยวิธีปิดประกาศ</t>
  </si>
  <si>
    <t xml:space="preserve">                     (นางกิ่งดาว  มีบุญ)</t>
  </si>
  <si>
    <t xml:space="preserve">   นักพัฒนาชุมชน ชำนาญการ รักษาราชการแทน</t>
  </si>
  <si>
    <t>หัวหน้าสำนักปลัด</t>
  </si>
  <si>
    <t>สรุปผลการดำเนินการจัดซื้อใน เดือน มกราคม 2568</t>
  </si>
  <si>
    <t>สรุปผลการดำเนินการจัดจ้าง ใน 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</si>
</sst>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sz val="14"/>
      <name val="TH Sarabun New"/>
      <family val="2"/>
      <charset val="222"/>
    </font>
    <font>
      <sz val="14"/>
      <color rgb="FFFF0000"/>
      <name val="TH Sarabun New"/>
      <family val="2"/>
      <charset val="222"/>
    </font>
    <font>
      <b/>
      <sz val="14"/>
      <name val="TH Sarabun New"/>
      <family val="2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3" fontId="5" fillId="0" borderId="1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64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/>
    <xf numFmtId="0" fontId="5" fillId="0" borderId="0" xfId="0" applyFont="1"/>
    <xf numFmtId="0" fontId="5" fillId="0" borderId="1" xfId="0" applyFont="1" applyBorder="1" applyAlignment="1">
      <alignment horizontal="left" vertical="top" wrapText="1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3" xfId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right" wrapText="1"/>
    </xf>
    <xf numFmtId="43" fontId="4" fillId="0" borderId="2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3" xfId="1" applyFont="1" applyBorder="1" applyAlignment="1">
      <alignment horizontal="center" wrapText="1"/>
    </xf>
    <xf numFmtId="164" fontId="5" fillId="0" borderId="1" xfId="1" applyNumberFormat="1" applyFont="1" applyBorder="1" applyAlignment="1">
      <alignment horizontal="right" wrapText="1"/>
    </xf>
    <xf numFmtId="43" fontId="5" fillId="0" borderId="0" xfId="1" applyFont="1" applyBorder="1" applyAlignment="1">
      <alignment horizontal="center" vertical="top"/>
    </xf>
    <xf numFmtId="43" fontId="5" fillId="0" borderId="1" xfId="1" applyFont="1" applyBorder="1"/>
    <xf numFmtId="43" fontId="5" fillId="0" borderId="1" xfId="1" applyFont="1" applyBorder="1" applyAlignment="1">
      <alignment horizontal="center" wrapText="1"/>
    </xf>
    <xf numFmtId="43" fontId="5" fillId="0" borderId="1" xfId="1" applyFont="1" applyBorder="1" applyAlignment="1">
      <alignment horizontal="right"/>
    </xf>
    <xf numFmtId="43" fontId="5" fillId="0" borderId="0" xfId="1" applyFont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/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43" fontId="6" fillId="0" borderId="1" xfId="1" applyFont="1" applyBorder="1" applyAlignment="1">
      <alignment vertical="top"/>
    </xf>
    <xf numFmtId="43" fontId="6" fillId="0" borderId="3" xfId="1" applyFont="1" applyBorder="1" applyAlignment="1">
      <alignment vertical="top"/>
    </xf>
    <xf numFmtId="164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/>
    <xf numFmtId="164" fontId="6" fillId="0" borderId="4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43" fontId="6" fillId="0" borderId="0" xfId="1" applyFont="1" applyBorder="1" applyAlignment="1">
      <alignment vertical="center"/>
    </xf>
    <xf numFmtId="0" fontId="5" fillId="0" borderId="0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20"/>
  <sheetViews>
    <sheetView view="pageBreakPreview" zoomScale="120" zoomScaleNormal="100" zoomScaleSheetLayoutView="120" workbookViewId="0">
      <selection activeCell="I16" sqref="I16"/>
    </sheetView>
  </sheetViews>
  <sheetFormatPr defaultColWidth="9" defaultRowHeight="21"/>
  <cols>
    <col min="1" max="1" width="9.33203125" style="19" customWidth="1"/>
    <col min="2" max="2" width="26.6640625" style="19" customWidth="1"/>
    <col min="3" max="3" width="12.6640625" style="13" customWidth="1"/>
    <col min="4" max="4" width="18.88671875" style="19" customWidth="1"/>
    <col min="5" max="5" width="11.88671875" style="19" customWidth="1"/>
    <col min="6" max="6" width="19.109375" style="19" customWidth="1"/>
    <col min="7" max="7" width="12.44140625" style="19" customWidth="1"/>
    <col min="8" max="8" width="9" style="19"/>
    <col min="9" max="9" width="14.77734375" style="19" customWidth="1"/>
    <col min="10" max="16384" width="9" style="19"/>
  </cols>
  <sheetData>
    <row r="1" spans="1:7">
      <c r="A1" s="68" t="s">
        <v>81</v>
      </c>
      <c r="B1" s="68"/>
      <c r="C1" s="68"/>
      <c r="D1" s="68"/>
      <c r="E1" s="68"/>
      <c r="F1" s="68"/>
      <c r="G1" s="68"/>
    </row>
    <row r="2" spans="1:7">
      <c r="A2" s="68" t="s">
        <v>32</v>
      </c>
      <c r="B2" s="68"/>
      <c r="C2" s="68"/>
      <c r="D2" s="68"/>
      <c r="E2" s="68"/>
      <c r="F2" s="68"/>
      <c r="G2" s="68"/>
    </row>
    <row r="3" spans="1:7">
      <c r="A3" s="68"/>
      <c r="B3" s="68"/>
      <c r="C3" s="68"/>
      <c r="D3" s="68"/>
      <c r="E3" s="68"/>
      <c r="F3" s="68"/>
      <c r="G3" s="68"/>
    </row>
    <row r="4" spans="1:7" ht="42">
      <c r="A4" s="4" t="s">
        <v>0</v>
      </c>
      <c r="B4" s="4" t="s">
        <v>1</v>
      </c>
      <c r="C4" s="4" t="s">
        <v>2</v>
      </c>
      <c r="D4" s="4" t="s">
        <v>41</v>
      </c>
      <c r="E4" s="4" t="s">
        <v>3</v>
      </c>
      <c r="F4" s="4" t="s">
        <v>4</v>
      </c>
      <c r="G4" s="4" t="s">
        <v>5</v>
      </c>
    </row>
    <row r="5" spans="1:7">
      <c r="A5" s="23">
        <v>1</v>
      </c>
      <c r="B5" s="24" t="s">
        <v>26</v>
      </c>
      <c r="C5" s="52">
        <v>7</v>
      </c>
      <c r="D5" s="12">
        <v>169270.25</v>
      </c>
      <c r="E5" s="25">
        <v>0</v>
      </c>
      <c r="F5" s="12">
        <f>D5</f>
        <v>169270.25</v>
      </c>
      <c r="G5" s="25"/>
    </row>
    <row r="6" spans="1:7">
      <c r="A6" s="23">
        <v>2</v>
      </c>
      <c r="B6" s="24" t="s">
        <v>27</v>
      </c>
      <c r="C6" s="52">
        <v>22</v>
      </c>
      <c r="D6" s="37">
        <v>441300</v>
      </c>
      <c r="E6" s="25">
        <v>0</v>
      </c>
      <c r="F6" s="37">
        <v>441300</v>
      </c>
      <c r="G6" s="25"/>
    </row>
    <row r="7" spans="1:7">
      <c r="A7" s="23">
        <v>3</v>
      </c>
      <c r="B7" s="24" t="s">
        <v>7</v>
      </c>
      <c r="C7" s="54"/>
      <c r="D7" s="29"/>
      <c r="E7" s="30"/>
      <c r="F7" s="31"/>
      <c r="G7" s="28"/>
    </row>
    <row r="8" spans="1:7">
      <c r="A8" s="23">
        <v>4</v>
      </c>
      <c r="B8" s="24" t="s">
        <v>6</v>
      </c>
      <c r="C8" s="54"/>
      <c r="D8" s="29"/>
      <c r="E8" s="30"/>
      <c r="F8" s="31"/>
      <c r="G8" s="28"/>
    </row>
    <row r="9" spans="1:7">
      <c r="A9" s="23">
        <v>5</v>
      </c>
      <c r="B9" s="24" t="s">
        <v>8</v>
      </c>
      <c r="C9" s="53"/>
      <c r="D9" s="26"/>
      <c r="E9" s="25"/>
      <c r="F9" s="27"/>
      <c r="G9" s="32"/>
    </row>
    <row r="10" spans="1:7">
      <c r="A10" s="23">
        <v>6</v>
      </c>
      <c r="B10" s="24" t="s">
        <v>9</v>
      </c>
      <c r="C10" s="53"/>
      <c r="D10" s="26"/>
      <c r="E10" s="25"/>
      <c r="F10" s="27"/>
      <c r="G10" s="32"/>
    </row>
    <row r="11" spans="1:7">
      <c r="A11" s="23">
        <v>7</v>
      </c>
      <c r="B11" s="24" t="s">
        <v>10</v>
      </c>
      <c r="C11" s="53"/>
      <c r="D11" s="33"/>
      <c r="E11" s="34"/>
      <c r="F11" s="33"/>
      <c r="G11" s="32"/>
    </row>
    <row r="12" spans="1:7">
      <c r="A12" s="23">
        <v>8</v>
      </c>
      <c r="B12" s="24" t="s">
        <v>11</v>
      </c>
      <c r="C12" s="53"/>
      <c r="D12" s="26"/>
      <c r="E12" s="25"/>
      <c r="F12" s="27"/>
      <c r="G12" s="32"/>
    </row>
    <row r="13" spans="1:7">
      <c r="A13" s="73" t="s">
        <v>12</v>
      </c>
      <c r="B13" s="73"/>
      <c r="C13" s="55">
        <f>SUM(C5:C12)</f>
        <v>29</v>
      </c>
      <c r="D13" s="35">
        <f>SUM(D5:D12)</f>
        <v>610570.25</v>
      </c>
      <c r="E13" s="35">
        <f>SUM(E5:E12)</f>
        <v>0</v>
      </c>
      <c r="F13" s="35">
        <f>SUM(F5:F12)</f>
        <v>610570.25</v>
      </c>
      <c r="G13" s="36"/>
    </row>
    <row r="14" spans="1:7">
      <c r="B14" s="19" t="s">
        <v>82</v>
      </c>
    </row>
    <row r="15" spans="1:7">
      <c r="B15" s="19" t="s">
        <v>83</v>
      </c>
    </row>
    <row r="16" spans="1:7">
      <c r="B16" s="19" t="s">
        <v>13</v>
      </c>
    </row>
    <row r="17" spans="6:7">
      <c r="F17" s="19" t="s">
        <v>15</v>
      </c>
    </row>
    <row r="18" spans="6:7">
      <c r="F18" s="71" t="s">
        <v>84</v>
      </c>
      <c r="G18" s="71"/>
    </row>
    <row r="19" spans="6:7">
      <c r="F19" s="71" t="s">
        <v>85</v>
      </c>
      <c r="G19" s="71"/>
    </row>
    <row r="20" spans="6:7">
      <c r="F20" s="72" t="s">
        <v>86</v>
      </c>
      <c r="G20" s="72"/>
    </row>
  </sheetData>
  <mergeCells count="7">
    <mergeCell ref="F19:G19"/>
    <mergeCell ref="F20:G20"/>
    <mergeCell ref="A1:G1"/>
    <mergeCell ref="A2:G2"/>
    <mergeCell ref="A3:G3"/>
    <mergeCell ref="A13:B13"/>
    <mergeCell ref="F18:G18"/>
  </mergeCells>
  <pageMargins left="0.7" right="0.44" top="0.7" bottom="0.43" header="0.69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11"/>
  <sheetViews>
    <sheetView view="pageBreakPreview" zoomScale="140" zoomScaleNormal="140" zoomScaleSheetLayoutView="140" workbookViewId="0">
      <selection activeCell="F18" sqref="F18"/>
    </sheetView>
  </sheetViews>
  <sheetFormatPr defaultColWidth="9" defaultRowHeight="21"/>
  <cols>
    <col min="1" max="1" width="5.88671875" style="22" customWidth="1"/>
    <col min="2" max="2" width="26.88671875" style="1" customWidth="1"/>
    <col min="3" max="3" width="12" style="16" customWidth="1"/>
    <col min="4" max="4" width="9.6640625" style="16" bestFit="1" customWidth="1"/>
    <col min="5" max="5" width="9.77734375" style="17" customWidth="1"/>
    <col min="6" max="6" width="23.21875" style="11" customWidth="1"/>
    <col min="7" max="7" width="11.21875" style="18" bestFit="1" customWidth="1"/>
    <col min="8" max="8" width="21.6640625" style="11" customWidth="1"/>
    <col min="9" max="9" width="12.33203125" style="18" bestFit="1" customWidth="1"/>
    <col min="10" max="10" width="10.77734375" style="1" customWidth="1"/>
    <col min="11" max="11" width="6.88671875" style="1" bestFit="1" customWidth="1"/>
    <col min="12" max="16384" width="9" style="1"/>
  </cols>
  <sheetData>
    <row r="1" spans="1:11">
      <c r="A1" s="68" t="s">
        <v>87</v>
      </c>
      <c r="B1" s="68"/>
      <c r="C1" s="68"/>
      <c r="D1" s="68"/>
      <c r="E1" s="68"/>
      <c r="F1" s="68"/>
      <c r="G1" s="68"/>
      <c r="H1" s="68"/>
      <c r="I1" s="68"/>
      <c r="J1" s="68"/>
      <c r="K1" s="19"/>
    </row>
    <row r="2" spans="1:11">
      <c r="A2" s="69" t="s">
        <v>32</v>
      </c>
      <c r="B2" s="69"/>
      <c r="C2" s="69"/>
      <c r="D2" s="69"/>
      <c r="E2" s="69"/>
      <c r="F2" s="69"/>
      <c r="G2" s="69"/>
      <c r="H2" s="69"/>
      <c r="I2" s="69"/>
      <c r="J2" s="69"/>
      <c r="K2" s="38"/>
    </row>
    <row r="3" spans="1:11" ht="63">
      <c r="A3" s="4" t="s">
        <v>0</v>
      </c>
      <c r="B3" s="4" t="s">
        <v>16</v>
      </c>
      <c r="C3" s="21" t="s">
        <v>17</v>
      </c>
      <c r="D3" s="21" t="s">
        <v>18</v>
      </c>
      <c r="E3" s="56" t="s">
        <v>19</v>
      </c>
      <c r="F3" s="70" t="s">
        <v>20</v>
      </c>
      <c r="G3" s="70"/>
      <c r="H3" s="70" t="s">
        <v>21</v>
      </c>
      <c r="I3" s="70"/>
      <c r="J3" s="4" t="s">
        <v>22</v>
      </c>
      <c r="K3" s="4" t="s">
        <v>5</v>
      </c>
    </row>
    <row r="4" spans="1:11" s="19" customFormat="1" ht="42">
      <c r="A4" s="4">
        <v>1</v>
      </c>
      <c r="B4" s="5" t="s">
        <v>43</v>
      </c>
      <c r="C4" s="6">
        <v>8536.5</v>
      </c>
      <c r="D4" s="7">
        <v>0</v>
      </c>
      <c r="E4" s="7" t="s">
        <v>25</v>
      </c>
      <c r="F4" s="3" t="s">
        <v>28</v>
      </c>
      <c r="G4" s="9">
        <f>C4</f>
        <v>8536.5</v>
      </c>
      <c r="H4" s="3" t="s">
        <v>28</v>
      </c>
      <c r="I4" s="9">
        <f t="shared" ref="I4" si="0">G4</f>
        <v>8536.5</v>
      </c>
      <c r="J4" s="4" t="s">
        <v>23</v>
      </c>
      <c r="K4" s="4"/>
    </row>
    <row r="5" spans="1:11" s="19" customFormat="1" ht="42">
      <c r="A5" s="4">
        <v>2</v>
      </c>
      <c r="B5" s="5" t="s">
        <v>44</v>
      </c>
      <c r="C5" s="6">
        <v>36706.949999999997</v>
      </c>
      <c r="D5" s="7">
        <v>0</v>
      </c>
      <c r="E5" s="7" t="s">
        <v>25</v>
      </c>
      <c r="F5" s="14" t="s">
        <v>28</v>
      </c>
      <c r="G5" s="9">
        <f>C5</f>
        <v>36706.949999999997</v>
      </c>
      <c r="H5" s="14" t="s">
        <v>28</v>
      </c>
      <c r="I5" s="9">
        <f t="shared" ref="I5" si="1">G5</f>
        <v>36706.949999999997</v>
      </c>
      <c r="J5" s="4" t="s">
        <v>14</v>
      </c>
      <c r="K5" s="4"/>
    </row>
    <row r="6" spans="1:11" ht="63">
      <c r="A6" s="4">
        <v>3</v>
      </c>
      <c r="B6" s="5" t="s">
        <v>55</v>
      </c>
      <c r="C6" s="6">
        <v>23100</v>
      </c>
      <c r="D6" s="7">
        <v>0</v>
      </c>
      <c r="E6" s="7" t="s">
        <v>25</v>
      </c>
      <c r="F6" s="14" t="s">
        <v>54</v>
      </c>
      <c r="G6" s="9">
        <v>23100</v>
      </c>
      <c r="H6" s="3" t="str">
        <f>F6</f>
        <v>ร้าน จ.เจริยชัยศรี</v>
      </c>
      <c r="I6" s="9">
        <f>G6</f>
        <v>23100</v>
      </c>
      <c r="J6" s="4" t="s">
        <v>14</v>
      </c>
      <c r="K6" s="4"/>
    </row>
    <row r="7" spans="1:11" ht="63">
      <c r="A7" s="4">
        <v>4</v>
      </c>
      <c r="B7" s="5" t="s">
        <v>56</v>
      </c>
      <c r="C7" s="6">
        <v>2350</v>
      </c>
      <c r="D7" s="7">
        <v>0</v>
      </c>
      <c r="E7" s="7" t="s">
        <v>25</v>
      </c>
      <c r="F7" s="14" t="s">
        <v>54</v>
      </c>
      <c r="G7" s="9">
        <v>2350</v>
      </c>
      <c r="H7" s="3" t="str">
        <f>F7</f>
        <v>ร้าน จ.เจริยชัยศรี</v>
      </c>
      <c r="I7" s="9">
        <f>G7</f>
        <v>2350</v>
      </c>
      <c r="J7" s="4" t="s">
        <v>14</v>
      </c>
      <c r="K7" s="4"/>
    </row>
    <row r="8" spans="1:11" ht="42">
      <c r="A8" s="4">
        <v>5</v>
      </c>
      <c r="B8" s="5" t="s">
        <v>61</v>
      </c>
      <c r="C8" s="6">
        <v>7967.4</v>
      </c>
      <c r="D8" s="7">
        <v>0</v>
      </c>
      <c r="E8" s="7" t="s">
        <v>25</v>
      </c>
      <c r="F8" s="3" t="s">
        <v>28</v>
      </c>
      <c r="G8" s="9">
        <f>C8</f>
        <v>7967.4</v>
      </c>
      <c r="H8" s="3" t="s">
        <v>28</v>
      </c>
      <c r="I8" s="9">
        <f t="shared" ref="I8:I9" si="2">G8</f>
        <v>7967.4</v>
      </c>
      <c r="J8" s="4" t="s">
        <v>14</v>
      </c>
      <c r="K8" s="4"/>
    </row>
    <row r="9" spans="1:11" ht="42">
      <c r="A9" s="4">
        <v>6</v>
      </c>
      <c r="B9" s="5" t="s">
        <v>62</v>
      </c>
      <c r="C9" s="6">
        <v>35609.4</v>
      </c>
      <c r="D9" s="7">
        <v>0</v>
      </c>
      <c r="E9" s="7" t="s">
        <v>25</v>
      </c>
      <c r="F9" s="14" t="s">
        <v>28</v>
      </c>
      <c r="G9" s="9">
        <f>C9</f>
        <v>35609.4</v>
      </c>
      <c r="H9" s="14" t="s">
        <v>28</v>
      </c>
      <c r="I9" s="9">
        <f t="shared" si="2"/>
        <v>35609.4</v>
      </c>
      <c r="J9" s="4" t="s">
        <v>14</v>
      </c>
      <c r="K9" s="4"/>
    </row>
    <row r="10" spans="1:11" ht="42">
      <c r="A10" s="4">
        <v>7</v>
      </c>
      <c r="B10" s="5" t="s">
        <v>67</v>
      </c>
      <c r="C10" s="6">
        <v>55000</v>
      </c>
      <c r="D10" s="7">
        <v>0</v>
      </c>
      <c r="E10" s="7" t="s">
        <v>25</v>
      </c>
      <c r="F10" s="14" t="s">
        <v>68</v>
      </c>
      <c r="G10" s="9">
        <v>55000</v>
      </c>
      <c r="H10" s="3" t="str">
        <f>F10</f>
        <v>บริษัท นวภัทรสเตชั่น เนอรี่ จำกัด</v>
      </c>
      <c r="I10" s="9">
        <f>G10</f>
        <v>55000</v>
      </c>
      <c r="J10" s="4" t="s">
        <v>23</v>
      </c>
      <c r="K10" s="4"/>
    </row>
    <row r="11" spans="1:11">
      <c r="A11" s="46"/>
      <c r="B11" s="49" t="s">
        <v>80</v>
      </c>
      <c r="C11" s="50">
        <f>SUM(C4:C10)</f>
        <v>169270.25</v>
      </c>
      <c r="D11" s="40">
        <f>SUM(D4:D10)</f>
        <v>0</v>
      </c>
      <c r="E11" s="41"/>
      <c r="F11" s="48"/>
      <c r="G11" s="51">
        <f>SUM(G4:G10)</f>
        <v>169270.25</v>
      </c>
      <c r="H11" s="44"/>
      <c r="I11" s="43">
        <f>SUM(I4:I10)</f>
        <v>169270.25</v>
      </c>
      <c r="J11" s="45"/>
      <c r="K11" s="47"/>
    </row>
  </sheetData>
  <mergeCells count="4">
    <mergeCell ref="A1:J1"/>
    <mergeCell ref="A2:J2"/>
    <mergeCell ref="F3:G3"/>
    <mergeCell ref="H3:I3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8D431-58E1-4A16-9A73-59C79AB1E360}">
  <sheetPr>
    <tabColor rgb="FF00B0F0"/>
  </sheetPr>
  <dimension ref="A1:K36"/>
  <sheetViews>
    <sheetView tabSelected="1" view="pageBreakPreview" zoomScale="110" zoomScaleNormal="140" zoomScaleSheetLayoutView="110" workbookViewId="0">
      <selection activeCell="A50" sqref="A50:XFD384"/>
    </sheetView>
  </sheetViews>
  <sheetFormatPr defaultColWidth="9" defaultRowHeight="21"/>
  <cols>
    <col min="1" max="1" width="5.6640625" style="11" customWidth="1"/>
    <col min="2" max="2" width="21.77734375" style="1" customWidth="1"/>
    <col min="3" max="3" width="12.88671875" style="16" bestFit="1" customWidth="1"/>
    <col min="4" max="4" width="13.109375" style="16" customWidth="1"/>
    <col min="5" max="5" width="9.6640625" style="17" bestFit="1" customWidth="1"/>
    <col min="6" max="6" width="25.21875" style="11" customWidth="1"/>
    <col min="7" max="7" width="12.21875" style="18" bestFit="1" customWidth="1"/>
    <col min="8" max="8" width="26.44140625" style="11" bestFit="1" customWidth="1"/>
    <col min="9" max="9" width="12.21875" style="18" bestFit="1" customWidth="1"/>
    <col min="10" max="10" width="9.88671875" style="1" customWidth="1"/>
    <col min="11" max="11" width="6.88671875" style="1" bestFit="1" customWidth="1"/>
    <col min="12" max="16384" width="9" style="1"/>
  </cols>
  <sheetData>
    <row r="1" spans="1:11">
      <c r="A1" s="69" t="s">
        <v>88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>
      <c r="A2" s="74" t="s">
        <v>33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63">
      <c r="A3" s="56" t="s">
        <v>0</v>
      </c>
      <c r="B3" s="56" t="s">
        <v>16</v>
      </c>
      <c r="C3" s="58" t="s">
        <v>17</v>
      </c>
      <c r="D3" s="58" t="s">
        <v>18</v>
      </c>
      <c r="E3" s="56" t="s">
        <v>19</v>
      </c>
      <c r="F3" s="75" t="s">
        <v>20</v>
      </c>
      <c r="G3" s="76"/>
      <c r="H3" s="75" t="s">
        <v>21</v>
      </c>
      <c r="I3" s="76"/>
      <c r="J3" s="56" t="s">
        <v>22</v>
      </c>
      <c r="K3" s="56" t="s">
        <v>5</v>
      </c>
    </row>
    <row r="4" spans="1:11" ht="63">
      <c r="A4" s="2">
        <v>1</v>
      </c>
      <c r="B4" s="5" t="s">
        <v>46</v>
      </c>
      <c r="C4" s="6">
        <v>8500</v>
      </c>
      <c r="D4" s="7">
        <v>0</v>
      </c>
      <c r="E4" s="7" t="s">
        <v>25</v>
      </c>
      <c r="F4" s="10" t="s">
        <v>45</v>
      </c>
      <c r="G4" s="9">
        <f t="shared" ref="G4:G7" si="0">C4</f>
        <v>8500</v>
      </c>
      <c r="H4" s="10" t="str">
        <f t="shared" ref="H4:H7" si="1">F4</f>
        <v>นายสุริยะ หาญมนตรี</v>
      </c>
      <c r="I4" s="9">
        <f t="shared" ref="I4:I7" si="2">C4</f>
        <v>8500</v>
      </c>
      <c r="J4" s="4" t="s">
        <v>23</v>
      </c>
      <c r="K4" s="61"/>
    </row>
    <row r="5" spans="1:11" s="19" customFormat="1" ht="42">
      <c r="A5" s="2">
        <v>2</v>
      </c>
      <c r="B5" s="5" t="s">
        <v>47</v>
      </c>
      <c r="C5" s="6">
        <v>8000</v>
      </c>
      <c r="D5" s="7">
        <v>0</v>
      </c>
      <c r="E5" s="7" t="s">
        <v>25</v>
      </c>
      <c r="F5" s="10" t="s">
        <v>36</v>
      </c>
      <c r="G5" s="9">
        <f t="shared" si="0"/>
        <v>8000</v>
      </c>
      <c r="H5" s="10" t="str">
        <f t="shared" si="1"/>
        <v>นางสาวชลดา พุธโก</v>
      </c>
      <c r="I5" s="9">
        <f t="shared" si="2"/>
        <v>8000</v>
      </c>
      <c r="J5" s="4" t="s">
        <v>14</v>
      </c>
      <c r="K5" s="15"/>
    </row>
    <row r="6" spans="1:11" s="19" customFormat="1" ht="42">
      <c r="A6" s="2">
        <v>3</v>
      </c>
      <c r="B6" s="5" t="s">
        <v>48</v>
      </c>
      <c r="C6" s="6">
        <v>9000</v>
      </c>
      <c r="D6" s="7">
        <v>0</v>
      </c>
      <c r="E6" s="7" t="s">
        <v>25</v>
      </c>
      <c r="F6" s="10" t="s">
        <v>40</v>
      </c>
      <c r="G6" s="9">
        <f t="shared" si="0"/>
        <v>9000</v>
      </c>
      <c r="H6" s="10" t="str">
        <f t="shared" si="1"/>
        <v>นางสาวโชติกา จรรยากร</v>
      </c>
      <c r="I6" s="9">
        <f t="shared" si="2"/>
        <v>9000</v>
      </c>
      <c r="J6" s="4" t="s">
        <v>14</v>
      </c>
      <c r="K6" s="2"/>
    </row>
    <row r="7" spans="1:11" s="19" customFormat="1" ht="63">
      <c r="A7" s="2">
        <v>4</v>
      </c>
      <c r="B7" s="20" t="s">
        <v>49</v>
      </c>
      <c r="C7" s="6">
        <v>3000</v>
      </c>
      <c r="D7" s="7">
        <v>0</v>
      </c>
      <c r="E7" s="7" t="s">
        <v>25</v>
      </c>
      <c r="F7" s="8" t="s">
        <v>37</v>
      </c>
      <c r="G7" s="9">
        <f t="shared" si="0"/>
        <v>3000</v>
      </c>
      <c r="H7" s="8" t="str">
        <f t="shared" si="1"/>
        <v>ร้าน พี โอเอ.เซอร์วิส</v>
      </c>
      <c r="I7" s="9">
        <f t="shared" si="2"/>
        <v>3000</v>
      </c>
      <c r="J7" s="4" t="s">
        <v>14</v>
      </c>
      <c r="K7" s="2"/>
    </row>
    <row r="8" spans="1:11" ht="63">
      <c r="A8" s="2">
        <v>5</v>
      </c>
      <c r="B8" s="20" t="s">
        <v>50</v>
      </c>
      <c r="C8" s="6">
        <v>3000</v>
      </c>
      <c r="D8" s="7">
        <v>0</v>
      </c>
      <c r="E8" s="7" t="s">
        <v>25</v>
      </c>
      <c r="F8" s="8" t="s">
        <v>37</v>
      </c>
      <c r="G8" s="9">
        <f t="shared" ref="G8" si="3">C8</f>
        <v>3000</v>
      </c>
      <c r="H8" s="8" t="str">
        <f t="shared" ref="H8" si="4">F8</f>
        <v>ร้าน พี โอเอ.เซอร์วิส</v>
      </c>
      <c r="I8" s="9">
        <f t="shared" ref="I8" si="5">C8</f>
        <v>3000</v>
      </c>
      <c r="J8" s="4" t="s">
        <v>14</v>
      </c>
      <c r="K8" s="61"/>
    </row>
    <row r="9" spans="1:11" ht="63">
      <c r="A9" s="2">
        <v>6</v>
      </c>
      <c r="B9" s="20" t="s">
        <v>51</v>
      </c>
      <c r="C9" s="6">
        <v>3000</v>
      </c>
      <c r="D9" s="7">
        <v>0</v>
      </c>
      <c r="E9" s="7" t="s">
        <v>25</v>
      </c>
      <c r="F9" s="8" t="s">
        <v>37</v>
      </c>
      <c r="G9" s="9">
        <f t="shared" ref="G9:G25" si="6">C9</f>
        <v>3000</v>
      </c>
      <c r="H9" s="8" t="str">
        <f t="shared" ref="H9:H25" si="7">F9</f>
        <v>ร้าน พี โอเอ.เซอร์วิส</v>
      </c>
      <c r="I9" s="9">
        <f t="shared" ref="I9:I25" si="8">C9</f>
        <v>3000</v>
      </c>
      <c r="J9" s="4" t="s">
        <v>14</v>
      </c>
      <c r="K9" s="61"/>
    </row>
    <row r="10" spans="1:11" s="19" customFormat="1" ht="63">
      <c r="A10" s="2">
        <v>7</v>
      </c>
      <c r="B10" s="20" t="s">
        <v>52</v>
      </c>
      <c r="C10" s="6">
        <v>3000</v>
      </c>
      <c r="D10" s="7">
        <v>0</v>
      </c>
      <c r="E10" s="7" t="s">
        <v>25</v>
      </c>
      <c r="F10" s="8" t="s">
        <v>42</v>
      </c>
      <c r="G10" s="9">
        <f t="shared" si="6"/>
        <v>3000</v>
      </c>
      <c r="H10" s="8" t="str">
        <f t="shared" si="7"/>
        <v>บริษัท ก๊อปปี้ไลน์ โอเอ(สกลนคร ) จำกัด</v>
      </c>
      <c r="I10" s="9">
        <f t="shared" si="8"/>
        <v>3000</v>
      </c>
      <c r="J10" s="4" t="s">
        <v>14</v>
      </c>
      <c r="K10" s="2"/>
    </row>
    <row r="11" spans="1:11" s="19" customFormat="1" ht="42">
      <c r="A11" s="2">
        <v>8</v>
      </c>
      <c r="B11" s="5" t="s">
        <v>53</v>
      </c>
      <c r="C11" s="6">
        <v>5800</v>
      </c>
      <c r="D11" s="7">
        <v>0</v>
      </c>
      <c r="E11" s="7" t="s">
        <v>25</v>
      </c>
      <c r="F11" s="10" t="s">
        <v>24</v>
      </c>
      <c r="G11" s="9">
        <f t="shared" si="6"/>
        <v>5800</v>
      </c>
      <c r="H11" s="10" t="str">
        <f t="shared" si="7"/>
        <v>นายศักดา  พรมสา</v>
      </c>
      <c r="I11" s="9">
        <f t="shared" si="8"/>
        <v>5800</v>
      </c>
      <c r="J11" s="4" t="s">
        <v>14</v>
      </c>
      <c r="K11" s="2"/>
    </row>
    <row r="12" spans="1:11" s="19" customFormat="1" ht="63">
      <c r="A12" s="2">
        <v>9</v>
      </c>
      <c r="B12" s="20" t="s">
        <v>58</v>
      </c>
      <c r="C12" s="6">
        <v>5550</v>
      </c>
      <c r="D12" s="7">
        <v>0</v>
      </c>
      <c r="E12" s="7" t="s">
        <v>25</v>
      </c>
      <c r="F12" s="10" t="s">
        <v>39</v>
      </c>
      <c r="G12" s="9">
        <f t="shared" si="6"/>
        <v>5550</v>
      </c>
      <c r="H12" s="10" t="str">
        <f t="shared" si="7"/>
        <v>ร้านสาริกาป้ายสวย</v>
      </c>
      <c r="I12" s="9">
        <f t="shared" si="8"/>
        <v>5550</v>
      </c>
      <c r="J12" s="4" t="s">
        <v>14</v>
      </c>
      <c r="K12" s="2"/>
    </row>
    <row r="13" spans="1:11" s="19" customFormat="1" ht="63">
      <c r="A13" s="2">
        <v>10</v>
      </c>
      <c r="B13" s="20" t="s">
        <v>57</v>
      </c>
      <c r="C13" s="6">
        <v>2000</v>
      </c>
      <c r="D13" s="7">
        <v>0</v>
      </c>
      <c r="E13" s="7" t="s">
        <v>25</v>
      </c>
      <c r="F13" s="10" t="s">
        <v>59</v>
      </c>
      <c r="G13" s="9">
        <f t="shared" si="6"/>
        <v>2000</v>
      </c>
      <c r="H13" s="10" t="str">
        <f t="shared" si="7"/>
        <v>นางจันทร์ทอน  พ่อสมคราม</v>
      </c>
      <c r="I13" s="9">
        <f t="shared" si="8"/>
        <v>2000</v>
      </c>
      <c r="J13" s="4" t="s">
        <v>14</v>
      </c>
      <c r="K13" s="2"/>
    </row>
    <row r="14" spans="1:11" s="19" customFormat="1" ht="84">
      <c r="A14" s="2">
        <v>11</v>
      </c>
      <c r="B14" s="20" t="s">
        <v>60</v>
      </c>
      <c r="C14" s="6">
        <v>4050</v>
      </c>
      <c r="D14" s="7">
        <v>0</v>
      </c>
      <c r="E14" s="7" t="s">
        <v>25</v>
      </c>
      <c r="F14" s="10" t="s">
        <v>39</v>
      </c>
      <c r="G14" s="9">
        <f t="shared" si="6"/>
        <v>4050</v>
      </c>
      <c r="H14" s="10" t="str">
        <f t="shared" si="7"/>
        <v>ร้านสาริกาป้ายสวย</v>
      </c>
      <c r="I14" s="9">
        <f t="shared" si="8"/>
        <v>4050</v>
      </c>
      <c r="J14" s="4" t="s">
        <v>14</v>
      </c>
      <c r="K14" s="2"/>
    </row>
    <row r="15" spans="1:11" s="19" customFormat="1" ht="63">
      <c r="A15" s="2">
        <v>12</v>
      </c>
      <c r="B15" s="20" t="s">
        <v>65</v>
      </c>
      <c r="C15" s="6">
        <v>5000</v>
      </c>
      <c r="D15" s="7">
        <v>0</v>
      </c>
      <c r="E15" s="7" t="s">
        <v>25</v>
      </c>
      <c r="F15" s="10" t="s">
        <v>63</v>
      </c>
      <c r="G15" s="9">
        <f t="shared" si="6"/>
        <v>5000</v>
      </c>
      <c r="H15" s="10" t="str">
        <f t="shared" si="7"/>
        <v>นายพนมพร พ่อนามแดง</v>
      </c>
      <c r="I15" s="9">
        <f t="shared" si="8"/>
        <v>5000</v>
      </c>
      <c r="J15" s="4" t="s">
        <v>14</v>
      </c>
      <c r="K15" s="2"/>
    </row>
    <row r="16" spans="1:11" s="19" customFormat="1" ht="42">
      <c r="A16" s="2">
        <v>13</v>
      </c>
      <c r="B16" s="20" t="s">
        <v>64</v>
      </c>
      <c r="C16" s="6">
        <v>900</v>
      </c>
      <c r="D16" s="7">
        <v>0</v>
      </c>
      <c r="E16" s="7" t="s">
        <v>25</v>
      </c>
      <c r="F16" s="8" t="s">
        <v>39</v>
      </c>
      <c r="G16" s="9">
        <f t="shared" si="6"/>
        <v>900</v>
      </c>
      <c r="H16" s="10" t="str">
        <f t="shared" si="7"/>
        <v>ร้านสาริกาป้ายสวย</v>
      </c>
      <c r="I16" s="9">
        <f t="shared" si="8"/>
        <v>900</v>
      </c>
      <c r="J16" s="4" t="s">
        <v>14</v>
      </c>
      <c r="K16" s="2"/>
    </row>
    <row r="17" spans="1:11" s="19" customFormat="1" ht="42">
      <c r="A17" s="2">
        <v>14</v>
      </c>
      <c r="B17" s="20" t="s">
        <v>74</v>
      </c>
      <c r="C17" s="6">
        <v>2000</v>
      </c>
      <c r="D17" s="7">
        <v>0</v>
      </c>
      <c r="E17" s="7" t="s">
        <v>25</v>
      </c>
      <c r="F17" s="10" t="s">
        <v>66</v>
      </c>
      <c r="G17" s="9">
        <f t="shared" si="6"/>
        <v>2000</v>
      </c>
      <c r="H17" s="10" t="str">
        <f t="shared" si="7"/>
        <v>นายพรพนม พ่อนามแดง</v>
      </c>
      <c r="I17" s="9">
        <f t="shared" si="8"/>
        <v>2000</v>
      </c>
      <c r="J17" s="4" t="s">
        <v>14</v>
      </c>
      <c r="K17" s="2"/>
    </row>
    <row r="18" spans="1:11" s="19" customFormat="1" ht="63">
      <c r="A18" s="2">
        <v>15</v>
      </c>
      <c r="B18" s="20" t="s">
        <v>69</v>
      </c>
      <c r="C18" s="6">
        <v>318500</v>
      </c>
      <c r="D18" s="7">
        <v>0</v>
      </c>
      <c r="E18" s="7" t="s">
        <v>25</v>
      </c>
      <c r="F18" s="10" t="s">
        <v>70</v>
      </c>
      <c r="G18" s="9">
        <f t="shared" si="6"/>
        <v>318500</v>
      </c>
      <c r="H18" s="10" t="str">
        <f t="shared" si="7"/>
        <v>หจก.สาธิตธนามี</v>
      </c>
      <c r="I18" s="9">
        <f t="shared" si="8"/>
        <v>318500</v>
      </c>
      <c r="J18" s="4" t="s">
        <v>14</v>
      </c>
      <c r="K18" s="2"/>
    </row>
    <row r="19" spans="1:11" s="19" customFormat="1" ht="63">
      <c r="A19" s="2">
        <v>16</v>
      </c>
      <c r="B19" s="5" t="s">
        <v>73</v>
      </c>
      <c r="C19" s="6">
        <v>9000</v>
      </c>
      <c r="D19" s="7">
        <v>0</v>
      </c>
      <c r="E19" s="7" t="s">
        <v>25</v>
      </c>
      <c r="F19" s="8" t="s">
        <v>38</v>
      </c>
      <c r="G19" s="9">
        <f t="shared" si="6"/>
        <v>9000</v>
      </c>
      <c r="H19" s="8" t="str">
        <f t="shared" si="7"/>
        <v>นางสาวลลิตา  แสงศาลา</v>
      </c>
      <c r="I19" s="9">
        <f t="shared" si="8"/>
        <v>9000</v>
      </c>
      <c r="J19" s="4" t="s">
        <v>14</v>
      </c>
      <c r="K19" s="2"/>
    </row>
    <row r="20" spans="1:11" s="19" customFormat="1" ht="42">
      <c r="A20" s="2">
        <v>17</v>
      </c>
      <c r="B20" s="5" t="s">
        <v>72</v>
      </c>
      <c r="C20" s="6">
        <v>9000</v>
      </c>
      <c r="D20" s="7">
        <v>0</v>
      </c>
      <c r="E20" s="7" t="s">
        <v>25</v>
      </c>
      <c r="F20" s="10" t="s">
        <v>35</v>
      </c>
      <c r="G20" s="9">
        <f t="shared" si="6"/>
        <v>9000</v>
      </c>
      <c r="H20" s="10" t="str">
        <f t="shared" si="7"/>
        <v>นายวัชระ ธน.น้อย</v>
      </c>
      <c r="I20" s="9">
        <f t="shared" si="8"/>
        <v>9000</v>
      </c>
      <c r="J20" s="4" t="s">
        <v>14</v>
      </c>
      <c r="K20" s="2"/>
    </row>
    <row r="21" spans="1:11" s="19" customFormat="1" ht="63">
      <c r="A21" s="2">
        <v>18</v>
      </c>
      <c r="B21" s="5" t="s">
        <v>71</v>
      </c>
      <c r="C21" s="6">
        <v>8000</v>
      </c>
      <c r="D21" s="7">
        <v>0</v>
      </c>
      <c r="E21" s="7" t="s">
        <v>25</v>
      </c>
      <c r="F21" s="10" t="s">
        <v>34</v>
      </c>
      <c r="G21" s="9">
        <f t="shared" si="6"/>
        <v>8000</v>
      </c>
      <c r="H21" s="10" t="str">
        <f t="shared" si="7"/>
        <v>นางสาวภาวรินทร์ จันทร์ไตรัต</v>
      </c>
      <c r="I21" s="9">
        <f t="shared" si="8"/>
        <v>8000</v>
      </c>
      <c r="J21" s="4" t="s">
        <v>14</v>
      </c>
      <c r="K21" s="2"/>
    </row>
    <row r="22" spans="1:11" s="19" customFormat="1" ht="42">
      <c r="A22" s="2">
        <v>19</v>
      </c>
      <c r="B22" s="5" t="s">
        <v>75</v>
      </c>
      <c r="C22" s="6">
        <v>9000</v>
      </c>
      <c r="D22" s="7">
        <v>0</v>
      </c>
      <c r="E22" s="7" t="s">
        <v>25</v>
      </c>
      <c r="F22" s="10" t="s">
        <v>29</v>
      </c>
      <c r="G22" s="9">
        <f t="shared" si="6"/>
        <v>9000</v>
      </c>
      <c r="H22" s="10" t="str">
        <f t="shared" si="7"/>
        <v>นายเทวรรณ์ ไชยศรี</v>
      </c>
      <c r="I22" s="9">
        <f t="shared" si="8"/>
        <v>9000</v>
      </c>
      <c r="J22" s="4" t="s">
        <v>14</v>
      </c>
      <c r="K22" s="2"/>
    </row>
    <row r="23" spans="1:11" s="19" customFormat="1" ht="42">
      <c r="A23" s="2">
        <v>20</v>
      </c>
      <c r="B23" s="5" t="s">
        <v>76</v>
      </c>
      <c r="C23" s="6">
        <v>8000</v>
      </c>
      <c r="D23" s="7">
        <v>0</v>
      </c>
      <c r="E23" s="7" t="s">
        <v>25</v>
      </c>
      <c r="F23" s="10" t="s">
        <v>30</v>
      </c>
      <c r="G23" s="9">
        <f t="shared" si="6"/>
        <v>8000</v>
      </c>
      <c r="H23" s="10" t="str">
        <f t="shared" si="7"/>
        <v>นายพิทยา ลาดบาศรี</v>
      </c>
      <c r="I23" s="9">
        <f t="shared" si="8"/>
        <v>8000</v>
      </c>
      <c r="J23" s="4" t="s">
        <v>14</v>
      </c>
      <c r="K23" s="2"/>
    </row>
    <row r="24" spans="1:11" s="19" customFormat="1" ht="63">
      <c r="A24" s="2">
        <v>21</v>
      </c>
      <c r="B24" s="20" t="s">
        <v>77</v>
      </c>
      <c r="C24" s="6">
        <v>8000</v>
      </c>
      <c r="D24" s="7">
        <v>0</v>
      </c>
      <c r="E24" s="7" t="s">
        <v>25</v>
      </c>
      <c r="F24" s="10" t="s">
        <v>31</v>
      </c>
      <c r="G24" s="9">
        <f t="shared" si="6"/>
        <v>8000</v>
      </c>
      <c r="H24" s="10" t="str">
        <f t="shared" si="7"/>
        <v>นางสาวกัญญานัฐ พรหมคนซื่อ</v>
      </c>
      <c r="I24" s="9">
        <f t="shared" si="8"/>
        <v>8000</v>
      </c>
      <c r="J24" s="4" t="s">
        <v>14</v>
      </c>
      <c r="K24" s="2"/>
    </row>
    <row r="25" spans="1:11" s="19" customFormat="1" ht="42">
      <c r="A25" s="2">
        <v>22</v>
      </c>
      <c r="B25" s="5" t="s">
        <v>78</v>
      </c>
      <c r="C25" s="6">
        <v>9000</v>
      </c>
      <c r="D25" s="7">
        <v>0</v>
      </c>
      <c r="E25" s="7" t="s">
        <v>25</v>
      </c>
      <c r="F25" s="10" t="s">
        <v>40</v>
      </c>
      <c r="G25" s="9">
        <f t="shared" si="6"/>
        <v>9000</v>
      </c>
      <c r="H25" s="10" t="str">
        <f t="shared" si="7"/>
        <v>นางสาวโชติกา จรรยากร</v>
      </c>
      <c r="I25" s="9">
        <f t="shared" si="8"/>
        <v>9000</v>
      </c>
      <c r="J25" s="4" t="s">
        <v>23</v>
      </c>
      <c r="K25" s="2"/>
    </row>
    <row r="26" spans="1:11">
      <c r="A26" s="67"/>
      <c r="B26" s="39" t="s">
        <v>79</v>
      </c>
      <c r="C26" s="40">
        <f>SUM(C4:C25)</f>
        <v>441300</v>
      </c>
      <c r="D26" s="7">
        <v>0</v>
      </c>
      <c r="E26" s="41"/>
      <c r="F26" s="42"/>
      <c r="G26" s="43">
        <f>SUM(G4:G25)</f>
        <v>441300</v>
      </c>
      <c r="H26" s="44"/>
      <c r="I26" s="43">
        <f>SUM(I4:I25)</f>
        <v>441300</v>
      </c>
      <c r="J26" s="39"/>
      <c r="K26" s="57"/>
    </row>
    <row r="27" spans="1:11">
      <c r="A27" s="60"/>
      <c r="B27" s="59"/>
      <c r="C27" s="62"/>
      <c r="D27" s="63"/>
      <c r="E27" s="64"/>
      <c r="F27" s="64"/>
      <c r="G27" s="65"/>
      <c r="H27" s="66"/>
      <c r="I27" s="65"/>
      <c r="J27" s="59"/>
      <c r="K27" s="57"/>
    </row>
    <row r="28" spans="1:11">
      <c r="A28" s="60"/>
      <c r="B28" s="59"/>
      <c r="C28" s="62"/>
      <c r="D28" s="63"/>
      <c r="E28" s="64"/>
      <c r="F28" s="64"/>
      <c r="G28" s="65"/>
      <c r="H28" s="66"/>
      <c r="I28" s="65"/>
      <c r="J28" s="59"/>
      <c r="K28" s="57"/>
    </row>
    <row r="29" spans="1:11">
      <c r="A29" s="60"/>
      <c r="B29" s="59"/>
      <c r="C29" s="62"/>
      <c r="D29" s="63"/>
      <c r="E29" s="64"/>
      <c r="F29" s="64"/>
      <c r="G29" s="65"/>
      <c r="H29" s="66"/>
      <c r="I29" s="65"/>
      <c r="J29" s="59"/>
      <c r="K29" s="57"/>
    </row>
    <row r="30" spans="1:11">
      <c r="A30" s="60"/>
      <c r="B30" s="59"/>
      <c r="C30" s="62"/>
      <c r="D30" s="63"/>
      <c r="E30" s="64"/>
      <c r="F30" s="64"/>
      <c r="G30" s="65"/>
      <c r="H30" s="66"/>
      <c r="I30" s="65"/>
      <c r="J30" s="59"/>
      <c r="K30" s="57"/>
    </row>
    <row r="31" spans="1:11">
      <c r="A31" s="60"/>
      <c r="B31" s="59"/>
      <c r="C31" s="62"/>
      <c r="D31" s="63"/>
      <c r="E31" s="64"/>
      <c r="F31" s="64"/>
      <c r="G31" s="65"/>
      <c r="H31" s="66"/>
      <c r="I31" s="65"/>
      <c r="J31" s="59"/>
      <c r="K31" s="57"/>
    </row>
    <row r="32" spans="1:11">
      <c r="A32" s="60"/>
      <c r="B32" s="59"/>
      <c r="C32" s="62"/>
      <c r="D32" s="63"/>
      <c r="E32" s="64"/>
      <c r="F32" s="64"/>
      <c r="G32" s="65"/>
      <c r="H32" s="66"/>
      <c r="I32" s="65"/>
      <c r="J32" s="59"/>
      <c r="K32" s="57"/>
    </row>
    <row r="33" spans="1:11">
      <c r="A33" s="60"/>
      <c r="B33" s="59"/>
      <c r="C33" s="62"/>
      <c r="D33" s="63"/>
      <c r="E33" s="64"/>
      <c r="F33" s="64"/>
      <c r="G33" s="65"/>
      <c r="H33" s="66"/>
      <c r="I33" s="65"/>
      <c r="J33" s="59"/>
      <c r="K33" s="57"/>
    </row>
    <row r="34" spans="1:11">
      <c r="A34" s="60"/>
      <c r="B34" s="59"/>
      <c r="C34" s="62"/>
      <c r="D34" s="63"/>
      <c r="E34" s="64"/>
      <c r="F34" s="64"/>
      <c r="G34" s="65"/>
      <c r="H34" s="66"/>
      <c r="I34" s="65"/>
      <c r="J34" s="59"/>
      <c r="K34" s="57"/>
    </row>
    <row r="35" spans="1:11">
      <c r="A35" s="60"/>
      <c r="B35" s="59"/>
      <c r="C35" s="62"/>
      <c r="D35" s="63"/>
      <c r="E35" s="64"/>
      <c r="F35" s="64"/>
      <c r="G35" s="65"/>
      <c r="H35" s="66"/>
      <c r="I35" s="65"/>
      <c r="J35" s="59"/>
      <c r="K35" s="57"/>
    </row>
    <row r="36" spans="1:11">
      <c r="A36" s="60"/>
      <c r="B36" s="59"/>
      <c r="C36" s="62"/>
      <c r="D36" s="63"/>
      <c r="E36" s="64"/>
      <c r="F36" s="64"/>
      <c r="G36" s="65"/>
      <c r="H36" s="66"/>
      <c r="I36" s="65"/>
      <c r="J36" s="59"/>
      <c r="K36" s="57"/>
    </row>
  </sheetData>
  <mergeCells count="4">
    <mergeCell ref="A1:K1"/>
    <mergeCell ref="A2:K2"/>
    <mergeCell ref="F3:G3"/>
    <mergeCell ref="H3:I3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สรุปผลงบหน้า</vt:lpstr>
      <vt:lpstr>จัดซื้อ 2568</vt:lpstr>
      <vt:lpstr>จัดจ้าง 2568</vt:lpstr>
      <vt:lpstr>'จัดจ้าง 2568'!Print_Area</vt:lpstr>
      <vt:lpstr>'จัดซื้อ 2568'!Print_Area</vt:lpstr>
      <vt:lpstr>สรุปผลงบหน้า!Print_Area</vt:lpstr>
    </vt:vector>
  </TitlesOfParts>
  <Company>nimjing23@hotmail.com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nimjing</dc:creator>
  <cp:lastModifiedBy>lonovo</cp:lastModifiedBy>
  <cp:lastPrinted>2025-10-06T02:37:22Z</cp:lastPrinted>
  <dcterms:created xsi:type="dcterms:W3CDTF">1987-12-31T17:26:15Z</dcterms:created>
  <dcterms:modified xsi:type="dcterms:W3CDTF">2026-05-29T04:22:56Z</dcterms:modified>
</cp:coreProperties>
</file>