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แบมแบม\งานพี่หนิง\1. ITA\ITA 2026\สรุปการจัดซื้อจัดจ้าง 2568 -2569\"/>
    </mc:Choice>
  </mc:AlternateContent>
  <xr:revisionPtr revIDLastSave="0" documentId="13_ncr:1_{3CE45E28-1CED-4015-8EE5-4F1C17D84546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สรุปผลงบหน้า" sheetId="1" r:id="rId1"/>
    <sheet name="จัดซื้อ 2568" sheetId="2" r:id="rId2"/>
    <sheet name="จัดจ้าง 2568" sheetId="6" r:id="rId3"/>
  </sheets>
  <definedNames>
    <definedName name="_Hlk175924440" localSheetId="2">'จัดจ้าง 2568'!#REF!</definedName>
    <definedName name="_xlnm.Print_Area" localSheetId="2">'จัดจ้าง 2568'!$A$1:$L$35</definedName>
    <definedName name="_xlnm.Print_Area" localSheetId="1">'จัดซื้อ 2568'!$A$1:$L$20</definedName>
    <definedName name="_xlnm.Print_Area" localSheetId="0">สรุปผลงบหน้า!$A$1:$J$23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D13" i="1"/>
  <c r="C13" i="1"/>
  <c r="F5" i="1"/>
  <c r="F13" i="1" s="1"/>
  <c r="C11" i="2"/>
  <c r="C15" i="6"/>
  <c r="H14" i="6"/>
  <c r="G14" i="6"/>
  <c r="I14" i="6"/>
  <c r="G10" i="2"/>
  <c r="I10" i="2" s="1"/>
  <c r="G9" i="2"/>
  <c r="I9" i="2" s="1"/>
  <c r="H13" i="6"/>
  <c r="G13" i="6"/>
  <c r="I13" i="6"/>
  <c r="H12" i="6"/>
  <c r="G12" i="6"/>
  <c r="I12" i="6"/>
  <c r="H11" i="6"/>
  <c r="G11" i="6"/>
  <c r="I11" i="6"/>
  <c r="H10" i="6"/>
  <c r="G10" i="6"/>
  <c r="I10" i="6"/>
  <c r="H8" i="2"/>
  <c r="I8" i="2"/>
  <c r="I9" i="6"/>
  <c r="H9" i="6"/>
  <c r="G9" i="6"/>
  <c r="H7" i="2"/>
  <c r="I7" i="2"/>
  <c r="I8" i="6"/>
  <c r="H8" i="6"/>
  <c r="G8" i="6"/>
  <c r="H6" i="2"/>
  <c r="I6" i="2"/>
  <c r="H5" i="2"/>
  <c r="I5" i="2"/>
  <c r="I4" i="2"/>
  <c r="H4" i="2"/>
  <c r="I7" i="6"/>
  <c r="H7" i="6"/>
  <c r="G7" i="6"/>
  <c r="I6" i="6"/>
  <c r="H6" i="6"/>
  <c r="G6" i="6"/>
  <c r="I5" i="6"/>
  <c r="H5" i="6"/>
  <c r="G5" i="6"/>
  <c r="I4" i="6"/>
  <c r="H4" i="6"/>
  <c r="G4" i="6"/>
  <c r="D11" i="2"/>
  <c r="I15" i="6" l="1"/>
  <c r="G15" i="6"/>
  <c r="I11" i="2"/>
  <c r="G11" i="2"/>
</calcChain>
</file>

<file path=xl/sharedStrings.xml><?xml version="1.0" encoding="utf-8"?>
<sst xmlns="http://schemas.openxmlformats.org/spreadsheetml/2006/main" count="123" uniqueCount="71">
  <si>
    <t>ลำดับที่</t>
  </si>
  <si>
    <t>วิธีการจัดซื้อจัดจ้าง</t>
  </si>
  <si>
    <t>จำนวนโครงการ</t>
  </si>
  <si>
    <t>รวมราคากลาง</t>
  </si>
  <si>
    <t>รวมราคาที่พิจารณาคัดเลือก</t>
  </si>
  <si>
    <t>หมายเหตุ</t>
  </si>
  <si>
    <t>จัดจ้างโดยวิธีสอบราคา</t>
  </si>
  <si>
    <t>จัดซื้อโดยวิธีสอบราคา</t>
  </si>
  <si>
    <t>จัดซื้อโดยวิธีประกวดราคา</t>
  </si>
  <si>
    <t>จัดจ้างโดยวิธีประกวดราคา</t>
  </si>
  <si>
    <t>จัดซื้อจัดจ้างโดยวิธีพิเศษ</t>
  </si>
  <si>
    <t>จัดซื้อจัดจ้างโดยวิธีอิเล็กทรอนิกส์</t>
  </si>
  <si>
    <t>รวม</t>
  </si>
  <si>
    <t xml:space="preserve">          ไม่ได้นำข้อมูลเกี่ยวกับการจัดซื้อจัดจ้างตามแบบ ขสร.1 เผยแพร่เพราะ.............................</t>
  </si>
  <si>
    <t>,,</t>
  </si>
  <si>
    <t xml:space="preserve">     (ลงชื่อ)................................................ผู้รายงาน</t>
  </si>
  <si>
    <t>งานที่จัดซื้หรือจัดจ้าง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</si>
  <si>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</si>
  <si>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</si>
  <si>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</si>
  <si>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</si>
  <si>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</si>
  <si>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</si>
  <si>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เป็นผู้เสนอราคาต่ำสุด</t>
  </si>
  <si>
    <t>นายศักดา  พรมสา</t>
  </si>
  <si>
    <t>เฉพาะเจาจง</t>
  </si>
  <si>
    <t>จัดซื้อโดยวิธีเฉพาะเจาะจง</t>
  </si>
  <si>
    <t>จัดจ้างโดยวิธีเฉพาะเจาะจง</t>
  </si>
  <si>
    <t>สหกรณ์โคนมขอนแก่น จำกัด</t>
  </si>
  <si>
    <t>องค์การบริหารส่วนตำบลโคกสี  อำเภอวังยาง จังหวัดนครพนม</t>
  </si>
  <si>
    <t>องค์การบริหารส่วนตำบลโคกสี  อำเภอวังยาง  จังหวัดนครพนม</t>
  </si>
  <si>
    <t>ร้าน พี โอเอ.เซอร์วิส</t>
  </si>
  <si>
    <t>ร้านสาริกาป้ายสวย</t>
  </si>
  <si>
    <t xml:space="preserve">    รวมวงเงินงบประมาณ</t>
  </si>
  <si>
    <t>บริษัท ก๊อปปี้ไลน์ โอเอ(สกลนคร ) จำกัด</t>
  </si>
  <si>
    <t>นายสุริยะ หาญมนตรี</t>
  </si>
  <si>
    <t>นายพนมพร พ่อนามแดง</t>
  </si>
  <si>
    <t>บริษัท นวภัทรสเตชั่น เนอรี่ จำกัด</t>
  </si>
  <si>
    <t>จำนวน    7  โครการ</t>
  </si>
  <si>
    <t>ได้นำข้อมูลเกี่ยวกับการจัดซื้อจัดจ้างตามแบบ ขสร.1 (สรุปผลการดำเนินการจัดซื้อ/จัดจ้าง  เดือน มกราคม 2568)</t>
  </si>
  <si>
    <t xml:space="preserve">                     (นางกิ่งดาว  มีบุญ)</t>
  </si>
  <si>
    <t xml:space="preserve">   นักพัฒนาชุมชน ชำนาญการ รักษาราชการแทน</t>
  </si>
  <si>
    <t>หัวหน้าสำนักปลัด</t>
  </si>
  <si>
    <t>สรุปผลการดำเนินการจัดซื้อใน เดือน  กุมภาพันธ์  2568</t>
  </si>
  <si>
    <t>สรุปผลการดำเนินการจัดจ้าง ใน เดือน กุมภาพันธ์ 2568</t>
  </si>
  <si>
    <t>จ้างเหมาเช่าเครื่องถ่ายเอกสาร เดือน ม.ค.2568 สำนักปลัด</t>
  </si>
  <si>
    <t>จ้างเหมาเช่าเครื่องถ่ายเอกสาร เดือน ม.ค.2568 กองคลัง</t>
  </si>
  <si>
    <t>จ้างเหมาบริการรักษาความปลอดภัย เดือน  ม.ค..2568</t>
  </si>
  <si>
    <t>จ้างเหมาบริการเก็บขยะมูลฝอยในตำบลโคกสี เดือน ม.ค.2568</t>
  </si>
  <si>
    <t>บริษัท วิทยาอิเลคทริคเซ็นเตอร์ จำกัด</t>
  </si>
  <si>
    <t>จัดซื้อพัดลมอุตสาหกรรม         จำนวน 4 ตัว</t>
  </si>
  <si>
    <t>จัดซื้อเครื่องสำรองไฟฟ้า         จำนวน 2 ตัว</t>
  </si>
  <si>
    <t>จัดซื้อตู้เย็น จำนวน 1 ตัว</t>
  </si>
  <si>
    <t>จ้างเหมาเช่าเครื่องถ่ายเอกสาร เดือน ม.ค.2568 กองการศึกษาฯ</t>
  </si>
  <si>
    <t>จัดซื้อชุดกีฬาโครงการแข่งขันกีฬา   อบต.โคกสี ปี 2568</t>
  </si>
  <si>
    <t>ร้านปทุมมาสปอร์ต</t>
  </si>
  <si>
    <t>จ้างเหมาเช่าเครื่องถ่ายเอกสาร เดือน ม.ค.268 กองช่าง</t>
  </si>
  <si>
    <t>จัดซื้อถ้วยรางวัลโครงการแข่งขันกีฬา   อบต.โคกสี ปี 2568</t>
  </si>
  <si>
    <t>โครงการถนน คสล.บ้านหนองผักแว่น-หนองบัว หมู่ที่ 7</t>
  </si>
  <si>
    <t>หจก.สุจิรารุ่งเรืองการค้า</t>
  </si>
  <si>
    <t>จ้างเหมาจัดสนามกีฬาโครงการแข่งขันกีฬา   อบต.โคกสี ปี 2568</t>
  </si>
  <si>
    <t>จ้างเหมาจัดทำป้าย โครงการแข่งขันกีฬา   อบต.โคกสี ปี 2569</t>
  </si>
  <si>
    <t>โครงการถนน คสล.สายวัดป่าประชาสันติ - คุ้มสามขา ม.6</t>
  </si>
  <si>
    <t>หจก.แสงสุริยาก่อสร้าง</t>
  </si>
  <si>
    <t>อาหารเสริมนม ศูนย์พัฒนาเด็กเล็ก เดือน ม.ค.2568</t>
  </si>
  <si>
    <t>อาหารเสริมนม โรงเรียน             เดือน ม.ค.2568</t>
  </si>
  <si>
    <t>ค่าจ้างเหมาบำรุงและซ่อมแซมรถน้ำเอนกประสงค์ หมายเลข 80-6773 นครีพนม</t>
  </si>
  <si>
    <t>โรงกลึงเลิศชัย</t>
  </si>
  <si>
    <t xml:space="preserve"> รวม  11 รายการ</t>
  </si>
  <si>
    <t>สรุปผลการดำเนินการจัดซื้อ/จัดจ้าง เดือน  กุมภาพันธ์ 2568</t>
  </si>
  <si>
    <t xml:space="preserve">          เผยแพร่เมื่อวันที่  10 เดือน  มีนาคม พ.ศ. 2568 โดยวิธีปิดประกาศ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</si>
</sst>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b/>
      <sz val="14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sz val="14"/>
      <name val="TH Sarabun New"/>
      <family val="2"/>
      <charset val="222"/>
    </font>
    <font>
      <sz val="14"/>
      <color rgb="FFFF0000"/>
      <name val="TH Sarabun New"/>
      <family val="2"/>
      <charset val="222"/>
    </font>
    <font>
      <b/>
      <sz val="14"/>
      <name val="TH Sarabun New"/>
      <family val="2"/>
      <charset val="22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3" fontId="5" fillId="0" borderId="1" xfId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43" fontId="5" fillId="0" borderId="1" xfId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4" fontId="4" fillId="0" borderId="0" xfId="1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164" fontId="4" fillId="0" borderId="0" xfId="1" applyNumberFormat="1" applyFont="1"/>
    <xf numFmtId="0" fontId="5" fillId="0" borderId="0" xfId="0" applyFont="1"/>
    <xf numFmtId="0" fontId="5" fillId="0" borderId="1" xfId="0" applyFont="1" applyBorder="1" applyAlignment="1">
      <alignment horizontal="left" vertical="top" wrapText="1"/>
    </xf>
    <xf numFmtId="164" fontId="5" fillId="0" borderId="1" xfId="1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43" fontId="5" fillId="0" borderId="1" xfId="1" applyFont="1" applyBorder="1" applyAlignment="1">
      <alignment horizontal="center"/>
    </xf>
    <xf numFmtId="43" fontId="5" fillId="0" borderId="2" xfId="1" applyFont="1" applyBorder="1" applyAlignment="1">
      <alignment horizontal="center"/>
    </xf>
    <xf numFmtId="43" fontId="5" fillId="0" borderId="3" xfId="1" applyFont="1" applyBorder="1" applyAlignment="1">
      <alignment horizontal="center" wrapText="1"/>
    </xf>
    <xf numFmtId="164" fontId="4" fillId="0" borderId="1" xfId="1" applyNumberFormat="1" applyFont="1" applyBorder="1" applyAlignment="1">
      <alignment horizontal="right" wrapText="1"/>
    </xf>
    <xf numFmtId="43" fontId="4" fillId="0" borderId="2" xfId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3" fontId="4" fillId="0" borderId="3" xfId="1" applyFont="1" applyBorder="1" applyAlignment="1">
      <alignment horizontal="center" wrapText="1"/>
    </xf>
    <xf numFmtId="164" fontId="5" fillId="0" borderId="1" xfId="1" applyNumberFormat="1" applyFont="1" applyBorder="1" applyAlignment="1">
      <alignment horizontal="right" wrapText="1"/>
    </xf>
    <xf numFmtId="43" fontId="5" fillId="0" borderId="0" xfId="1" applyFont="1" applyBorder="1" applyAlignment="1">
      <alignment horizontal="center" vertical="top"/>
    </xf>
    <xf numFmtId="43" fontId="5" fillId="0" borderId="1" xfId="1" applyFont="1" applyBorder="1"/>
    <xf numFmtId="43" fontId="5" fillId="0" borderId="1" xfId="1" applyFont="1" applyBorder="1" applyAlignment="1">
      <alignment horizontal="center" wrapText="1"/>
    </xf>
    <xf numFmtId="43" fontId="5" fillId="0" borderId="1" xfId="1" applyFont="1" applyBorder="1" applyAlignment="1">
      <alignment horizontal="right"/>
    </xf>
    <xf numFmtId="43" fontId="5" fillId="0" borderId="0" xfId="1" applyFont="1" applyAlignment="1">
      <alignment horizontal="center"/>
    </xf>
    <xf numFmtId="0" fontId="7" fillId="0" borderId="0" xfId="0" applyFont="1"/>
    <xf numFmtId="43" fontId="6" fillId="0" borderId="1" xfId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/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43" fontId="6" fillId="0" borderId="1" xfId="1" applyFont="1" applyBorder="1" applyAlignment="1">
      <alignment vertical="top"/>
    </xf>
    <xf numFmtId="43" fontId="6" fillId="0" borderId="3" xfId="1" applyFont="1" applyBorder="1" applyAlignment="1">
      <alignment vertical="top"/>
    </xf>
    <xf numFmtId="164" fontId="5" fillId="0" borderId="1" xfId="1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164" fontId="6" fillId="0" borderId="4" xfId="1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20"/>
  <sheetViews>
    <sheetView view="pageBreakPreview" zoomScale="120" zoomScaleNormal="100" zoomScaleSheetLayoutView="120" workbookViewId="0">
      <selection activeCell="E14" sqref="E14"/>
    </sheetView>
  </sheetViews>
  <sheetFormatPr defaultColWidth="9" defaultRowHeight="21"/>
  <cols>
    <col min="1" max="1" width="9.33203125" style="21" customWidth="1"/>
    <col min="2" max="2" width="26.6640625" style="21" customWidth="1"/>
    <col min="3" max="3" width="12.6640625" style="16" customWidth="1"/>
    <col min="4" max="4" width="18.88671875" style="21" customWidth="1"/>
    <col min="5" max="5" width="11.88671875" style="21" customWidth="1"/>
    <col min="6" max="6" width="19.109375" style="21" customWidth="1"/>
    <col min="7" max="7" width="12.44140625" style="21" customWidth="1"/>
    <col min="8" max="8" width="9" style="21"/>
    <col min="9" max="9" width="14.77734375" style="21" customWidth="1"/>
    <col min="10" max="16384" width="9" style="21"/>
  </cols>
  <sheetData>
    <row r="1" spans="1:7">
      <c r="A1" s="59" t="s">
        <v>69</v>
      </c>
      <c r="B1" s="59"/>
      <c r="C1" s="59"/>
      <c r="D1" s="59"/>
      <c r="E1" s="59"/>
      <c r="F1" s="59"/>
      <c r="G1" s="59"/>
    </row>
    <row r="2" spans="1:7">
      <c r="A2" s="59" t="s">
        <v>29</v>
      </c>
      <c r="B2" s="59"/>
      <c r="C2" s="59"/>
      <c r="D2" s="59"/>
      <c r="E2" s="59"/>
      <c r="F2" s="59"/>
      <c r="G2" s="59"/>
    </row>
    <row r="3" spans="1:7">
      <c r="A3" s="59"/>
      <c r="B3" s="59"/>
      <c r="C3" s="59"/>
      <c r="D3" s="59"/>
      <c r="E3" s="59"/>
      <c r="F3" s="59"/>
      <c r="G3" s="59"/>
    </row>
    <row r="4" spans="1:7" ht="42">
      <c r="A4" s="4" t="s">
        <v>0</v>
      </c>
      <c r="B4" s="4" t="s">
        <v>1</v>
      </c>
      <c r="C4" s="4" t="s">
        <v>2</v>
      </c>
      <c r="D4" s="4" t="s">
        <v>33</v>
      </c>
      <c r="E4" s="4" t="s">
        <v>3</v>
      </c>
      <c r="F4" s="4" t="s">
        <v>4</v>
      </c>
      <c r="G4" s="4" t="s">
        <v>5</v>
      </c>
    </row>
    <row r="5" spans="1:7">
      <c r="A5" s="25">
        <v>1</v>
      </c>
      <c r="B5" s="26" t="s">
        <v>26</v>
      </c>
      <c r="C5" s="52">
        <v>7</v>
      </c>
      <c r="D5" s="12">
        <v>169706.64</v>
      </c>
      <c r="E5" s="27">
        <v>0</v>
      </c>
      <c r="F5" s="12">
        <f>D5</f>
        <v>169706.64</v>
      </c>
      <c r="G5" s="27"/>
    </row>
    <row r="6" spans="1:7">
      <c r="A6" s="25">
        <v>2</v>
      </c>
      <c r="B6" s="26" t="s">
        <v>27</v>
      </c>
      <c r="C6" s="52">
        <v>11</v>
      </c>
      <c r="D6" s="39">
        <v>989450</v>
      </c>
      <c r="E6" s="27">
        <v>0</v>
      </c>
      <c r="F6" s="39">
        <v>989450</v>
      </c>
      <c r="G6" s="27"/>
    </row>
    <row r="7" spans="1:7">
      <c r="A7" s="25">
        <v>3</v>
      </c>
      <c r="B7" s="26" t="s">
        <v>7</v>
      </c>
      <c r="C7" s="54"/>
      <c r="D7" s="31"/>
      <c r="E7" s="32"/>
      <c r="F7" s="33"/>
      <c r="G7" s="30"/>
    </row>
    <row r="8" spans="1:7">
      <c r="A8" s="25">
        <v>4</v>
      </c>
      <c r="B8" s="26" t="s">
        <v>6</v>
      </c>
      <c r="C8" s="54"/>
      <c r="D8" s="31"/>
      <c r="E8" s="32"/>
      <c r="F8" s="33"/>
      <c r="G8" s="30"/>
    </row>
    <row r="9" spans="1:7">
      <c r="A9" s="25">
        <v>5</v>
      </c>
      <c r="B9" s="26" t="s">
        <v>8</v>
      </c>
      <c r="C9" s="53"/>
      <c r="D9" s="28"/>
      <c r="E9" s="27"/>
      <c r="F9" s="29"/>
      <c r="G9" s="34"/>
    </row>
    <row r="10" spans="1:7">
      <c r="A10" s="25">
        <v>6</v>
      </c>
      <c r="B10" s="26" t="s">
        <v>9</v>
      </c>
      <c r="C10" s="53"/>
      <c r="D10" s="28"/>
      <c r="E10" s="27"/>
      <c r="F10" s="29"/>
      <c r="G10" s="34"/>
    </row>
    <row r="11" spans="1:7">
      <c r="A11" s="25">
        <v>7</v>
      </c>
      <c r="B11" s="26" t="s">
        <v>10</v>
      </c>
      <c r="C11" s="53"/>
      <c r="D11" s="35"/>
      <c r="E11" s="36"/>
      <c r="F11" s="35"/>
      <c r="G11" s="34"/>
    </row>
    <row r="12" spans="1:7">
      <c r="A12" s="25">
        <v>8</v>
      </c>
      <c r="B12" s="26" t="s">
        <v>11</v>
      </c>
      <c r="C12" s="53"/>
      <c r="D12" s="28"/>
      <c r="E12" s="27"/>
      <c r="F12" s="29"/>
      <c r="G12" s="34"/>
    </row>
    <row r="13" spans="1:7">
      <c r="A13" s="64" t="s">
        <v>12</v>
      </c>
      <c r="B13" s="64"/>
      <c r="C13" s="55">
        <f>SUM(C5:C12)</f>
        <v>18</v>
      </c>
      <c r="D13" s="37">
        <f>SUM(D5:D12)</f>
        <v>1159156.6400000001</v>
      </c>
      <c r="E13" s="37">
        <f>SUM(E5:E12)</f>
        <v>0</v>
      </c>
      <c r="F13" s="37">
        <f>SUM(F5:F12)</f>
        <v>1159156.6400000001</v>
      </c>
      <c r="G13" s="38"/>
    </row>
    <row r="14" spans="1:7">
      <c r="B14" s="21" t="s">
        <v>39</v>
      </c>
    </row>
    <row r="15" spans="1:7">
      <c r="B15" s="21" t="s">
        <v>70</v>
      </c>
    </row>
    <row r="16" spans="1:7">
      <c r="B16" s="21" t="s">
        <v>13</v>
      </c>
    </row>
    <row r="17" spans="6:7">
      <c r="F17" s="21" t="s">
        <v>15</v>
      </c>
    </row>
    <row r="18" spans="6:7">
      <c r="F18" s="62" t="s">
        <v>40</v>
      </c>
      <c r="G18" s="62"/>
    </row>
    <row r="19" spans="6:7">
      <c r="F19" s="62" t="s">
        <v>41</v>
      </c>
      <c r="G19" s="62"/>
    </row>
    <row r="20" spans="6:7">
      <c r="F20" s="63" t="s">
        <v>42</v>
      </c>
      <c r="G20" s="63"/>
    </row>
  </sheetData>
  <mergeCells count="7">
    <mergeCell ref="F19:G19"/>
    <mergeCell ref="F20:G20"/>
    <mergeCell ref="A1:G1"/>
    <mergeCell ref="A2:G2"/>
    <mergeCell ref="A3:G3"/>
    <mergeCell ref="A13:B13"/>
    <mergeCell ref="F18:G18"/>
  </mergeCells>
  <pageMargins left="0.7" right="0.44" top="0.7" bottom="0.43" header="0.69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K11"/>
  <sheetViews>
    <sheetView view="pageBreakPreview" zoomScale="140" zoomScaleNormal="140" zoomScaleSheetLayoutView="140" workbookViewId="0">
      <selection activeCell="D9" sqref="D9"/>
    </sheetView>
  </sheetViews>
  <sheetFormatPr defaultColWidth="9" defaultRowHeight="21"/>
  <cols>
    <col min="1" max="1" width="5.88671875" style="24" customWidth="1"/>
    <col min="2" max="2" width="26.88671875" style="1" customWidth="1"/>
    <col min="3" max="3" width="12" style="18" customWidth="1"/>
    <col min="4" max="4" width="9.6640625" style="18" bestFit="1" customWidth="1"/>
    <col min="5" max="5" width="9.77734375" style="19" customWidth="1"/>
    <col min="6" max="6" width="23.21875" style="11" customWidth="1"/>
    <col min="7" max="7" width="11.21875" style="20" bestFit="1" customWidth="1"/>
    <col min="8" max="8" width="21.6640625" style="11" customWidth="1"/>
    <col min="9" max="9" width="12.33203125" style="20" bestFit="1" customWidth="1"/>
    <col min="10" max="10" width="10.77734375" style="1" customWidth="1"/>
    <col min="11" max="11" width="6.88671875" style="1" bestFit="1" customWidth="1"/>
    <col min="12" max="16384" width="9" style="1"/>
  </cols>
  <sheetData>
    <row r="1" spans="1:11">
      <c r="A1" s="59" t="s">
        <v>43</v>
      </c>
      <c r="B1" s="59"/>
      <c r="C1" s="59"/>
      <c r="D1" s="59"/>
      <c r="E1" s="59"/>
      <c r="F1" s="59"/>
      <c r="G1" s="59"/>
      <c r="H1" s="59"/>
      <c r="I1" s="59"/>
      <c r="J1" s="59"/>
      <c r="K1" s="21"/>
    </row>
    <row r="2" spans="1:11">
      <c r="A2" s="60" t="s">
        <v>29</v>
      </c>
      <c r="B2" s="60"/>
      <c r="C2" s="60"/>
      <c r="D2" s="60"/>
      <c r="E2" s="60"/>
      <c r="F2" s="60"/>
      <c r="G2" s="60"/>
      <c r="H2" s="60"/>
      <c r="I2" s="60"/>
      <c r="J2" s="60"/>
      <c r="K2" s="40"/>
    </row>
    <row r="3" spans="1:11" ht="63">
      <c r="A3" s="4" t="s">
        <v>0</v>
      </c>
      <c r="B3" s="4" t="s">
        <v>16</v>
      </c>
      <c r="C3" s="23" t="s">
        <v>17</v>
      </c>
      <c r="D3" s="23" t="s">
        <v>18</v>
      </c>
      <c r="E3" s="56" t="s">
        <v>19</v>
      </c>
      <c r="F3" s="61" t="s">
        <v>20</v>
      </c>
      <c r="G3" s="61"/>
      <c r="H3" s="61" t="s">
        <v>21</v>
      </c>
      <c r="I3" s="61"/>
      <c r="J3" s="4" t="s">
        <v>22</v>
      </c>
      <c r="K3" s="4" t="s">
        <v>5</v>
      </c>
    </row>
    <row r="4" spans="1:11" ht="42">
      <c r="A4" s="4">
        <v>1</v>
      </c>
      <c r="B4" s="5" t="s">
        <v>50</v>
      </c>
      <c r="C4" s="6">
        <v>15160</v>
      </c>
      <c r="D4" s="7">
        <v>0</v>
      </c>
      <c r="E4" s="7" t="s">
        <v>25</v>
      </c>
      <c r="F4" s="3" t="s">
        <v>49</v>
      </c>
      <c r="G4" s="9">
        <v>15160</v>
      </c>
      <c r="H4" s="3" t="str">
        <f t="shared" ref="H4:I8" si="0">F4</f>
        <v>บริษัท วิทยาอิเลคทริคเซ็นเตอร์ จำกัด</v>
      </c>
      <c r="I4" s="9">
        <f t="shared" si="0"/>
        <v>15160</v>
      </c>
      <c r="J4" s="4" t="s">
        <v>23</v>
      </c>
      <c r="K4" s="4"/>
    </row>
    <row r="5" spans="1:11" ht="42">
      <c r="A5" s="4">
        <v>2</v>
      </c>
      <c r="B5" s="5" t="s">
        <v>51</v>
      </c>
      <c r="C5" s="6">
        <v>11000</v>
      </c>
      <c r="D5" s="7">
        <v>0</v>
      </c>
      <c r="E5" s="7" t="s">
        <v>25</v>
      </c>
      <c r="F5" s="3" t="s">
        <v>49</v>
      </c>
      <c r="G5" s="9">
        <v>11000</v>
      </c>
      <c r="H5" s="3" t="str">
        <f t="shared" si="0"/>
        <v>บริษัท วิทยาอิเลคทริคเซ็นเตอร์ จำกัด</v>
      </c>
      <c r="I5" s="9">
        <f t="shared" si="0"/>
        <v>11000</v>
      </c>
      <c r="J5" s="4" t="s">
        <v>14</v>
      </c>
      <c r="K5" s="4"/>
    </row>
    <row r="6" spans="1:11" ht="42">
      <c r="A6" s="4">
        <v>3</v>
      </c>
      <c r="B6" s="5" t="s">
        <v>52</v>
      </c>
      <c r="C6" s="6">
        <v>14800</v>
      </c>
      <c r="D6" s="7">
        <v>0</v>
      </c>
      <c r="E6" s="7" t="s">
        <v>25</v>
      </c>
      <c r="F6" s="3" t="s">
        <v>49</v>
      </c>
      <c r="G6" s="9">
        <v>14800</v>
      </c>
      <c r="H6" s="3" t="str">
        <f t="shared" si="0"/>
        <v>บริษัท วิทยาอิเลคทริคเซ็นเตอร์ จำกัด</v>
      </c>
      <c r="I6" s="9">
        <f t="shared" si="0"/>
        <v>14800</v>
      </c>
      <c r="J6" s="4" t="s">
        <v>14</v>
      </c>
      <c r="K6" s="4"/>
    </row>
    <row r="7" spans="1:11" ht="42">
      <c r="A7" s="4">
        <v>4</v>
      </c>
      <c r="B7" s="5" t="s">
        <v>54</v>
      </c>
      <c r="C7" s="6">
        <v>73900</v>
      </c>
      <c r="D7" s="7">
        <v>0</v>
      </c>
      <c r="E7" s="7" t="s">
        <v>25</v>
      </c>
      <c r="F7" s="3" t="s">
        <v>55</v>
      </c>
      <c r="G7" s="9">
        <v>73900</v>
      </c>
      <c r="H7" s="3" t="str">
        <f t="shared" si="0"/>
        <v>ร้านปทุมมาสปอร์ต</v>
      </c>
      <c r="I7" s="9">
        <f t="shared" si="0"/>
        <v>73900</v>
      </c>
      <c r="J7" s="4" t="s">
        <v>14</v>
      </c>
      <c r="K7" s="4"/>
    </row>
    <row r="8" spans="1:11" ht="42">
      <c r="A8" s="4">
        <v>5</v>
      </c>
      <c r="B8" s="5" t="s">
        <v>57</v>
      </c>
      <c r="C8" s="6">
        <v>4200</v>
      </c>
      <c r="D8" s="7">
        <v>0</v>
      </c>
      <c r="E8" s="7" t="s">
        <v>25</v>
      </c>
      <c r="F8" s="17" t="s">
        <v>37</v>
      </c>
      <c r="G8" s="9">
        <v>4200</v>
      </c>
      <c r="H8" s="3" t="str">
        <f t="shared" si="0"/>
        <v>บริษัท นวภัทรสเตชั่น เนอรี่ จำกัด</v>
      </c>
      <c r="I8" s="9">
        <f t="shared" si="0"/>
        <v>4200</v>
      </c>
      <c r="J8" s="4" t="s">
        <v>14</v>
      </c>
      <c r="K8" s="4"/>
    </row>
    <row r="9" spans="1:11" s="21" customFormat="1" ht="42">
      <c r="A9" s="4">
        <v>6</v>
      </c>
      <c r="B9" s="5" t="s">
        <v>64</v>
      </c>
      <c r="C9" s="6">
        <v>9260.02</v>
      </c>
      <c r="D9" s="7">
        <v>0</v>
      </c>
      <c r="E9" s="7" t="s">
        <v>25</v>
      </c>
      <c r="F9" s="3" t="s">
        <v>28</v>
      </c>
      <c r="G9" s="9">
        <f>C9</f>
        <v>9260.02</v>
      </c>
      <c r="H9" s="3" t="s">
        <v>28</v>
      </c>
      <c r="I9" s="9">
        <f t="shared" ref="I9:I10" si="1">G9</f>
        <v>9260.02</v>
      </c>
      <c r="J9" s="4" t="s">
        <v>14</v>
      </c>
      <c r="K9" s="4"/>
    </row>
    <row r="10" spans="1:11" s="21" customFormat="1" ht="42">
      <c r="A10" s="4">
        <v>7</v>
      </c>
      <c r="B10" s="5" t="s">
        <v>65</v>
      </c>
      <c r="C10" s="6">
        <v>41386.620000000003</v>
      </c>
      <c r="D10" s="7">
        <v>0</v>
      </c>
      <c r="E10" s="7" t="s">
        <v>25</v>
      </c>
      <c r="F10" s="17" t="s">
        <v>28</v>
      </c>
      <c r="G10" s="9">
        <f>C10</f>
        <v>41386.620000000003</v>
      </c>
      <c r="H10" s="17" t="s">
        <v>28</v>
      </c>
      <c r="I10" s="9">
        <f t="shared" si="1"/>
        <v>41386.620000000003</v>
      </c>
      <c r="J10" s="4" t="s">
        <v>23</v>
      </c>
      <c r="K10" s="4"/>
    </row>
    <row r="11" spans="1:11">
      <c r="A11" s="46"/>
      <c r="B11" s="49" t="s">
        <v>38</v>
      </c>
      <c r="C11" s="50">
        <f>SUM(C4:C10)</f>
        <v>169706.64</v>
      </c>
      <c r="D11" s="41">
        <f>SUM(D4:D10)</f>
        <v>0</v>
      </c>
      <c r="E11" s="42"/>
      <c r="F11" s="48"/>
      <c r="G11" s="51">
        <f>SUM(G4:G10)</f>
        <v>169706.64</v>
      </c>
      <c r="H11" s="44"/>
      <c r="I11" s="43">
        <f>SUM(I4:I10)</f>
        <v>169706.64</v>
      </c>
      <c r="J11" s="45"/>
      <c r="K11" s="47"/>
    </row>
  </sheetData>
  <mergeCells count="4">
    <mergeCell ref="A1:J1"/>
    <mergeCell ref="A2:J2"/>
    <mergeCell ref="F3:G3"/>
    <mergeCell ref="H3:I3"/>
  </mergeCells>
  <phoneticPr fontId="2" type="noConversion"/>
  <pageMargins left="0.59055118110236227" right="0.19685039370078741" top="0.39370078740157483" bottom="0.39370078740157483" header="0.74803149606299213" footer="0.51181102362204722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8D431-58E1-4A16-9A73-59C79AB1E360}">
  <sheetPr>
    <tabColor rgb="FF00B0F0"/>
  </sheetPr>
  <dimension ref="A1:K15"/>
  <sheetViews>
    <sheetView tabSelected="1" view="pageBreakPreview" zoomScale="110" zoomScaleNormal="140" zoomScaleSheetLayoutView="110" workbookViewId="0">
      <selection activeCell="A36" sqref="A36:XFD346"/>
    </sheetView>
  </sheetViews>
  <sheetFormatPr defaultColWidth="9" defaultRowHeight="21"/>
  <cols>
    <col min="1" max="1" width="5.6640625" style="11" customWidth="1"/>
    <col min="2" max="2" width="21.77734375" style="1" customWidth="1"/>
    <col min="3" max="3" width="12.88671875" style="18" bestFit="1" customWidth="1"/>
    <col min="4" max="4" width="13.109375" style="18" customWidth="1"/>
    <col min="5" max="5" width="9.6640625" style="19" bestFit="1" customWidth="1"/>
    <col min="6" max="6" width="25.21875" style="11" customWidth="1"/>
    <col min="7" max="7" width="12.21875" style="20" bestFit="1" customWidth="1"/>
    <col min="8" max="8" width="26.44140625" style="11" bestFit="1" customWidth="1"/>
    <col min="9" max="9" width="12.21875" style="20" bestFit="1" customWidth="1"/>
    <col min="10" max="10" width="9.88671875" style="1" customWidth="1"/>
    <col min="11" max="11" width="6.88671875" style="1" bestFit="1" customWidth="1"/>
    <col min="12" max="16384" width="9" style="1"/>
  </cols>
  <sheetData>
    <row r="1" spans="1:11">
      <c r="A1" s="60" t="s">
        <v>44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>
      <c r="A2" s="65" t="s">
        <v>30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63">
      <c r="A3" s="56" t="s">
        <v>0</v>
      </c>
      <c r="B3" s="56" t="s">
        <v>16</v>
      </c>
      <c r="C3" s="57" t="s">
        <v>17</v>
      </c>
      <c r="D3" s="57" t="s">
        <v>18</v>
      </c>
      <c r="E3" s="56" t="s">
        <v>19</v>
      </c>
      <c r="F3" s="66" t="s">
        <v>20</v>
      </c>
      <c r="G3" s="67"/>
      <c r="H3" s="66" t="s">
        <v>21</v>
      </c>
      <c r="I3" s="67"/>
      <c r="J3" s="56" t="s">
        <v>22</v>
      </c>
      <c r="K3" s="56" t="s">
        <v>5</v>
      </c>
    </row>
    <row r="4" spans="1:11" s="21" customFormat="1" ht="63">
      <c r="A4" s="2">
        <v>1</v>
      </c>
      <c r="B4" s="5" t="s">
        <v>48</v>
      </c>
      <c r="C4" s="6">
        <v>8500</v>
      </c>
      <c r="D4" s="7">
        <v>0</v>
      </c>
      <c r="E4" s="7" t="s">
        <v>25</v>
      </c>
      <c r="F4" s="10" t="s">
        <v>35</v>
      </c>
      <c r="G4" s="9">
        <f t="shared" ref="G4" si="0">C4</f>
        <v>8500</v>
      </c>
      <c r="H4" s="10" t="str">
        <f t="shared" ref="H4" si="1">F4</f>
        <v>นายสุริยะ หาญมนตรี</v>
      </c>
      <c r="I4" s="9">
        <f t="shared" ref="I4" si="2">C4</f>
        <v>8500</v>
      </c>
      <c r="J4" s="4" t="s">
        <v>23</v>
      </c>
      <c r="K4" s="2"/>
    </row>
    <row r="5" spans="1:11" ht="63">
      <c r="A5" s="2">
        <v>2</v>
      </c>
      <c r="B5" s="22" t="s">
        <v>45</v>
      </c>
      <c r="C5" s="6">
        <v>3000</v>
      </c>
      <c r="D5" s="7">
        <v>0</v>
      </c>
      <c r="E5" s="7" t="s">
        <v>25</v>
      </c>
      <c r="F5" s="8" t="s">
        <v>31</v>
      </c>
      <c r="G5" s="9">
        <f>C5</f>
        <v>3000</v>
      </c>
      <c r="H5" s="8" t="str">
        <f>F5</f>
        <v>ร้าน พี โอเอ.เซอร์วิส</v>
      </c>
      <c r="I5" s="9">
        <f>C5</f>
        <v>3000</v>
      </c>
      <c r="J5" s="4" t="s">
        <v>14</v>
      </c>
      <c r="K5" s="58"/>
    </row>
    <row r="6" spans="1:11" s="21" customFormat="1" ht="63">
      <c r="A6" s="2">
        <v>3</v>
      </c>
      <c r="B6" s="22" t="s">
        <v>46</v>
      </c>
      <c r="C6" s="6">
        <v>3000</v>
      </c>
      <c r="D6" s="7">
        <v>0</v>
      </c>
      <c r="E6" s="7" t="s">
        <v>25</v>
      </c>
      <c r="F6" s="8" t="s">
        <v>31</v>
      </c>
      <c r="G6" s="9">
        <f t="shared" ref="G6:G14" si="3">C6</f>
        <v>3000</v>
      </c>
      <c r="H6" s="8" t="str">
        <f t="shared" ref="H6:H14" si="4">F6</f>
        <v>ร้าน พี โอเอ.เซอร์วิส</v>
      </c>
      <c r="I6" s="9">
        <f t="shared" ref="I6:I14" si="5">C6</f>
        <v>3000</v>
      </c>
      <c r="J6" s="4" t="s">
        <v>14</v>
      </c>
      <c r="K6" s="2"/>
    </row>
    <row r="7" spans="1:11" s="21" customFormat="1" ht="42">
      <c r="A7" s="2">
        <v>4</v>
      </c>
      <c r="B7" s="5" t="s">
        <v>47</v>
      </c>
      <c r="C7" s="6">
        <v>5800</v>
      </c>
      <c r="D7" s="7">
        <v>0</v>
      </c>
      <c r="E7" s="7" t="s">
        <v>25</v>
      </c>
      <c r="F7" s="10" t="s">
        <v>24</v>
      </c>
      <c r="G7" s="9">
        <f t="shared" si="3"/>
        <v>5800</v>
      </c>
      <c r="H7" s="10" t="str">
        <f t="shared" si="4"/>
        <v>นายศักดา  พรมสา</v>
      </c>
      <c r="I7" s="9">
        <f t="shared" si="5"/>
        <v>5800</v>
      </c>
      <c r="J7" s="4" t="s">
        <v>14</v>
      </c>
      <c r="K7" s="2"/>
    </row>
    <row r="8" spans="1:11" ht="63">
      <c r="A8" s="2">
        <v>5</v>
      </c>
      <c r="B8" s="22" t="s">
        <v>53</v>
      </c>
      <c r="C8" s="6">
        <v>3000</v>
      </c>
      <c r="D8" s="7">
        <v>0</v>
      </c>
      <c r="E8" s="7" t="s">
        <v>25</v>
      </c>
      <c r="F8" s="8" t="s">
        <v>34</v>
      </c>
      <c r="G8" s="9">
        <f t="shared" si="3"/>
        <v>3000</v>
      </c>
      <c r="H8" s="8" t="str">
        <f t="shared" si="4"/>
        <v>บริษัท ก๊อปปี้ไลน์ โอเอ(สกลนคร ) จำกัด</v>
      </c>
      <c r="I8" s="9">
        <f t="shared" si="5"/>
        <v>3000</v>
      </c>
      <c r="J8" s="4" t="s">
        <v>14</v>
      </c>
      <c r="K8" s="58"/>
    </row>
    <row r="9" spans="1:11" s="21" customFormat="1" ht="63">
      <c r="A9" s="2">
        <v>6</v>
      </c>
      <c r="B9" s="22" t="s">
        <v>56</v>
      </c>
      <c r="C9" s="6">
        <v>3000</v>
      </c>
      <c r="D9" s="7">
        <v>0</v>
      </c>
      <c r="E9" s="7" t="s">
        <v>25</v>
      </c>
      <c r="F9" s="8" t="s">
        <v>31</v>
      </c>
      <c r="G9" s="9">
        <f t="shared" si="3"/>
        <v>3000</v>
      </c>
      <c r="H9" s="8" t="str">
        <f t="shared" si="4"/>
        <v>ร้าน พี โอเอ.เซอร์วิส</v>
      </c>
      <c r="I9" s="9">
        <f t="shared" si="5"/>
        <v>3000</v>
      </c>
      <c r="J9" s="4" t="s">
        <v>14</v>
      </c>
      <c r="K9" s="2"/>
    </row>
    <row r="10" spans="1:11" ht="63">
      <c r="A10" s="2">
        <v>7</v>
      </c>
      <c r="B10" s="22" t="s">
        <v>58</v>
      </c>
      <c r="C10" s="6">
        <v>209500</v>
      </c>
      <c r="D10" s="7">
        <v>0</v>
      </c>
      <c r="E10" s="7" t="s">
        <v>25</v>
      </c>
      <c r="F10" s="10" t="s">
        <v>59</v>
      </c>
      <c r="G10" s="9">
        <f t="shared" si="3"/>
        <v>209500</v>
      </c>
      <c r="H10" s="10" t="str">
        <f t="shared" si="4"/>
        <v>หจก.สุจิรารุ่งเรืองการค้า</v>
      </c>
      <c r="I10" s="9">
        <f t="shared" si="5"/>
        <v>209500</v>
      </c>
      <c r="J10" s="4" t="s">
        <v>14</v>
      </c>
      <c r="K10" s="58"/>
    </row>
    <row r="11" spans="1:11" ht="63">
      <c r="A11" s="2">
        <v>8</v>
      </c>
      <c r="B11" s="22" t="s">
        <v>60</v>
      </c>
      <c r="C11" s="6">
        <v>5000</v>
      </c>
      <c r="D11" s="7">
        <v>0</v>
      </c>
      <c r="E11" s="7" t="s">
        <v>25</v>
      </c>
      <c r="F11" s="10" t="s">
        <v>36</v>
      </c>
      <c r="G11" s="9">
        <f t="shared" si="3"/>
        <v>5000</v>
      </c>
      <c r="H11" s="10" t="str">
        <f t="shared" si="4"/>
        <v>นายพนมพร พ่อนามแดง</v>
      </c>
      <c r="I11" s="9">
        <f t="shared" si="5"/>
        <v>5000</v>
      </c>
      <c r="J11" s="4" t="s">
        <v>14</v>
      </c>
      <c r="K11" s="58"/>
    </row>
    <row r="12" spans="1:11" ht="63">
      <c r="A12" s="2">
        <v>9</v>
      </c>
      <c r="B12" s="22" t="s">
        <v>61</v>
      </c>
      <c r="C12" s="6">
        <v>1650</v>
      </c>
      <c r="D12" s="7">
        <v>0</v>
      </c>
      <c r="E12" s="7" t="s">
        <v>25</v>
      </c>
      <c r="F12" s="10" t="s">
        <v>32</v>
      </c>
      <c r="G12" s="9">
        <f t="shared" si="3"/>
        <v>1650</v>
      </c>
      <c r="H12" s="10" t="str">
        <f t="shared" si="4"/>
        <v>ร้านสาริกาป้ายสวย</v>
      </c>
      <c r="I12" s="9">
        <f t="shared" si="5"/>
        <v>1650</v>
      </c>
      <c r="J12" s="4" t="s">
        <v>14</v>
      </c>
      <c r="K12" s="58"/>
    </row>
    <row r="13" spans="1:11" ht="42">
      <c r="A13" s="2">
        <v>10</v>
      </c>
      <c r="B13" s="22" t="s">
        <v>62</v>
      </c>
      <c r="C13" s="6">
        <v>398000</v>
      </c>
      <c r="D13" s="7">
        <v>0</v>
      </c>
      <c r="E13" s="7" t="s">
        <v>25</v>
      </c>
      <c r="F13" s="10" t="s">
        <v>63</v>
      </c>
      <c r="G13" s="9">
        <f t="shared" si="3"/>
        <v>398000</v>
      </c>
      <c r="H13" s="10" t="str">
        <f t="shared" si="4"/>
        <v>หจก.แสงสุริยาก่อสร้าง</v>
      </c>
      <c r="I13" s="9">
        <f t="shared" si="5"/>
        <v>398000</v>
      </c>
      <c r="J13" s="4" t="s">
        <v>14</v>
      </c>
      <c r="K13" s="58"/>
    </row>
    <row r="14" spans="1:11" ht="63">
      <c r="A14" s="4">
        <v>11</v>
      </c>
      <c r="B14" s="22" t="s">
        <v>66</v>
      </c>
      <c r="C14" s="6">
        <v>349000</v>
      </c>
      <c r="D14" s="7">
        <v>0</v>
      </c>
      <c r="E14" s="7" t="s">
        <v>25</v>
      </c>
      <c r="F14" s="10" t="s">
        <v>67</v>
      </c>
      <c r="G14" s="9">
        <f t="shared" si="3"/>
        <v>349000</v>
      </c>
      <c r="H14" s="10" t="str">
        <f t="shared" si="4"/>
        <v>โรงกลึงเลิศชัย</v>
      </c>
      <c r="I14" s="9">
        <f t="shared" si="5"/>
        <v>349000</v>
      </c>
      <c r="J14" s="4" t="s">
        <v>23</v>
      </c>
      <c r="K14" s="58"/>
    </row>
    <row r="15" spans="1:11" s="21" customFormat="1">
      <c r="A15" s="24"/>
      <c r="B15" s="4" t="s">
        <v>68</v>
      </c>
      <c r="C15" s="12">
        <f>SUM(C4:C14)</f>
        <v>989450</v>
      </c>
      <c r="D15" s="7">
        <v>0</v>
      </c>
      <c r="E15" s="13"/>
      <c r="F15" s="8"/>
      <c r="G15" s="14">
        <f>SUM(G4:G14)</f>
        <v>989450</v>
      </c>
      <c r="H15" s="15"/>
      <c r="I15" s="14">
        <f>SUM(I4:I14)</f>
        <v>989450</v>
      </c>
      <c r="J15" s="4"/>
    </row>
  </sheetData>
  <mergeCells count="4">
    <mergeCell ref="A1:K1"/>
    <mergeCell ref="A2:K2"/>
    <mergeCell ref="F3:G3"/>
    <mergeCell ref="H3:I3"/>
  </mergeCells>
  <phoneticPr fontId="2" type="noConversion"/>
  <pageMargins left="0.59055118110236227" right="0.19685039370078741" top="0.39370078740157483" bottom="0.39370078740157483" header="0.74803149606299213" footer="0.5118110236220472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สรุปผลงบหน้า</vt:lpstr>
      <vt:lpstr>จัดซื้อ 2568</vt:lpstr>
      <vt:lpstr>จัดจ้าง 2568</vt:lpstr>
      <vt:lpstr>'จัดจ้าง 2568'!Print_Area</vt:lpstr>
      <vt:lpstr>'จัดซื้อ 2568'!Print_Area</vt:lpstr>
      <vt:lpstr>สรุปผลงบหน้า!Print_Area</vt:lpstr>
    </vt:vector>
  </TitlesOfParts>
  <Company>nimjing23@hotmail.com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nimjing</dc:creator>
  <cp:lastModifiedBy>lonovo</cp:lastModifiedBy>
  <cp:lastPrinted>2025-10-06T02:37:22Z</cp:lastPrinted>
  <dcterms:created xsi:type="dcterms:W3CDTF">1987-12-31T17:26:15Z</dcterms:created>
  <dcterms:modified xsi:type="dcterms:W3CDTF">2026-05-29T04:26:06Z</dcterms:modified>
</cp:coreProperties>
</file>